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ЗавтракиОбеды\ЗавтракиОбеды 6 дневка\"/>
    </mc:Choice>
  </mc:AlternateContent>
  <xr:revisionPtr revIDLastSave="0" documentId="13_ncr:1_{87D96413-A31C-4DF2-974B-B3F8F2D469B8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G233" i="1" s="1"/>
  <c r="F232" i="1"/>
  <c r="F233" i="1" s="1"/>
  <c r="L222" i="1"/>
  <c r="L233" i="1" s="1"/>
  <c r="J222" i="1"/>
  <c r="J233" i="1" s="1"/>
  <c r="I222" i="1"/>
  <c r="I233" i="1" s="1"/>
  <c r="H222" i="1"/>
  <c r="H233" i="1" s="1"/>
  <c r="G222" i="1"/>
  <c r="F222" i="1"/>
  <c r="L213" i="1"/>
  <c r="J213" i="1"/>
  <c r="I213" i="1"/>
  <c r="I214" i="1" s="1"/>
  <c r="H213" i="1"/>
  <c r="H214" i="1" s="1"/>
  <c r="G213" i="1"/>
  <c r="G214" i="1" s="1"/>
  <c r="F213" i="1"/>
  <c r="F214" i="1" s="1"/>
  <c r="L203" i="1"/>
  <c r="L214" i="1" s="1"/>
  <c r="J203" i="1"/>
  <c r="J214" i="1" s="1"/>
  <c r="I203" i="1"/>
  <c r="H203" i="1"/>
  <c r="G203" i="1"/>
  <c r="F203" i="1"/>
  <c r="L194" i="1"/>
  <c r="L195" i="1" s="1"/>
  <c r="J194" i="1"/>
  <c r="J195" i="1" s="1"/>
  <c r="I194" i="1"/>
  <c r="I195" i="1" s="1"/>
  <c r="H194" i="1"/>
  <c r="H195" i="1" s="1"/>
  <c r="G194" i="1"/>
  <c r="G195" i="1" s="1"/>
  <c r="F194" i="1"/>
  <c r="F195" i="1" s="1"/>
  <c r="L184" i="1"/>
  <c r="J184" i="1"/>
  <c r="I184" i="1"/>
  <c r="G184" i="1"/>
  <c r="F184" i="1"/>
  <c r="F176" i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L165" i="1"/>
  <c r="J165" i="1"/>
  <c r="I165" i="1"/>
  <c r="H165" i="1"/>
  <c r="G165" i="1"/>
  <c r="F165" i="1"/>
  <c r="H157" i="1"/>
  <c r="G157" i="1"/>
  <c r="F157" i="1"/>
  <c r="L156" i="1"/>
  <c r="L157" i="1" s="1"/>
  <c r="J156" i="1"/>
  <c r="J157" i="1" s="1"/>
  <c r="I156" i="1"/>
  <c r="I157" i="1" s="1"/>
  <c r="H156" i="1"/>
  <c r="G156" i="1"/>
  <c r="F156" i="1"/>
  <c r="L146" i="1"/>
  <c r="J146" i="1"/>
  <c r="I146" i="1"/>
  <c r="H146" i="1"/>
  <c r="G146" i="1"/>
  <c r="F146" i="1"/>
  <c r="J138" i="1"/>
  <c r="I138" i="1"/>
  <c r="H138" i="1"/>
  <c r="G138" i="1"/>
  <c r="L137" i="1"/>
  <c r="L138" i="1" s="1"/>
  <c r="J137" i="1"/>
  <c r="I137" i="1"/>
  <c r="H137" i="1"/>
  <c r="G137" i="1"/>
  <c r="F137" i="1"/>
  <c r="L127" i="1"/>
  <c r="J127" i="1"/>
  <c r="I127" i="1"/>
  <c r="H127" i="1"/>
  <c r="G127" i="1"/>
  <c r="F127" i="1"/>
  <c r="F138" i="1" s="1"/>
  <c r="J13" i="1" l="1"/>
  <c r="I13" i="1"/>
  <c r="H13" i="1"/>
  <c r="G13" i="1"/>
  <c r="B233" i="1" l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 l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<sst xmlns="http://schemas.openxmlformats.org/spreadsheetml/2006/main" count="465" uniqueCount="119">
  <si>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</si>
  <si>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</si>
  <si>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</si>
  <si>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</si>
  <si>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</si>
  <si>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</si>
  <si>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</si>
  <si>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</si>
  <si>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</si>
  <si>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</si>
  <si>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</si>
  <si>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</si>
  <si>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</si>
  <si>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</si>
  <si>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</si>
  <si>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</si>
  <si>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</si>
  <si>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</si>
  <si>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</si>
  <si>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</si>
  <si>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</si>
  <si>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</si>
  <si>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</si>
  <si>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</si>
  <si>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</si>
  <si>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</si>
  <si>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</si>
  <si>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</si>
  <si>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</si>
  <si>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</si>
  <si>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</si>
  <si>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</si>
  <si>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</si>
  <si>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</si>
  <si>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</si>
  <si>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</si>
  <si>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</si>
  <si>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</si>
  <si>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</si>
  <si>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</si>
  <si>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</si>
  <si>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</si>
  <si>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</si>
  <si>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</si>
  <si>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</si>
  <si>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</si>
  <si>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</si>
  <si>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</si>
  <si>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</si>
  <si>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</si>
  <si>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</si>
  <si>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</si>
  <si>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</si>
  <si>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</si>
  <si>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</si>
  <si>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</si>
  <si>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</si>
  <si>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</si>
  <si>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</si>
  <si>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</si>
  <si>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</si>
  <si>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</si>
  <si>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</si>
  <si>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</si>
  <si>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</si>
  <si>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</si>
  <si>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</si>
  <si>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</si>
  <si>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</si>
  <si>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</si>
  <si>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</si>
  <si>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</si>
  <si>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</si>
  <si>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</si>
  <si>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</si>
  <si>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</si>
  <si>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</si>
  <si>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</si>
  <si>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</si>
  <si>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</si>
  <si>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</si>
  <si>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</si>
  <si>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</si>
  <si>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</si>
  <si>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</si>
  <si>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</si>
  <si>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</si>
  <si>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</si>
  <si>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</si>
  <si>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</si>
  <si>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</si>
  <si>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</si>
  <si>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</si>
  <si>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</si>
  <si>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</si>
  <si>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</si>
  <si>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</si>
  <si>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</si>
  <si>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</si>
  <si>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</si>
  <si>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Каша пшеничная, яйцо вареное</t>
  </si>
  <si>
    <t>Н000173</t>
  </si>
  <si>
    <t>Чай с лимоном 2 вар.</t>
  </si>
  <si>
    <t>Пряник</t>
  </si>
  <si>
    <t>Н000484</t>
  </si>
  <si>
    <t>Борщ</t>
  </si>
  <si>
    <t>Н000021</t>
  </si>
  <si>
    <t>Тефтели в соусе</t>
  </si>
  <si>
    <t>Н000023</t>
  </si>
  <si>
    <t>Рис отварной</t>
  </si>
  <si>
    <t>К000304</t>
  </si>
  <si>
    <t>Н000016</t>
  </si>
  <si>
    <t>Каша манная, яйцо вареное</t>
  </si>
  <si>
    <t>Н000482</t>
  </si>
  <si>
    <t>БЭСТ-5.Питание</t>
  </si>
  <si>
    <t>сентябрь</t>
  </si>
  <si>
    <t>ГБОУ «ООШ № 8 с.п.Сагопши»</t>
  </si>
  <si>
    <t>Директор</t>
  </si>
  <si>
    <t>Албастова З.Б.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</si>
</sst>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tabSelected="1" zoomScale="69" zoomScaleNormal="69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4.4" x14ac:dyDescent="0.3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3" width="9.109375" style="2"/>
    <col min="15" max="16384" width="9.109375" style="2"/>
  </cols>
  <sheetData>
    <row r="1" spans="1:12" x14ac:dyDescent="0.3">
      <c r="A1" s="59" t="s">
        <v>7</v>
      </c>
      <c r="B1" s="7"/>
      <c r="C1" s="68" t="s">
        <v>116</v>
      </c>
      <c r="D1" s="69"/>
      <c r="E1" s="69"/>
      <c r="F1" s="60" t="s">
        <v>16</v>
      </c>
      <c r="G1" s="7" t="s">
        <v>17</v>
      </c>
      <c r="H1" s="70" t="s">
        <v>117</v>
      </c>
      <c r="I1" s="70"/>
      <c r="J1" s="70"/>
      <c r="K1" s="70"/>
      <c r="L1" s="7"/>
    </row>
    <row r="2" spans="1:12" ht="18" x14ac:dyDescent="0.3">
      <c r="A2" s="58" t="s">
        <v>6</v>
      </c>
      <c r="B2" s="7"/>
      <c r="C2" s="7"/>
      <c r="D2" s="59"/>
      <c r="E2" s="7"/>
      <c r="F2" s="7"/>
      <c r="G2" s="7" t="s">
        <v>18</v>
      </c>
      <c r="H2" s="70" t="s">
        <v>118</v>
      </c>
      <c r="I2" s="70"/>
      <c r="J2" s="70"/>
      <c r="K2" s="70"/>
      <c r="L2" s="7"/>
    </row>
    <row r="3" spans="1:12" ht="17.25" customHeight="1" x14ac:dyDescent="0.3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1</v>
      </c>
      <c r="I3" s="4" t="s">
        <v>115</v>
      </c>
      <c r="J3" s="5">
        <v>2024</v>
      </c>
      <c r="K3" s="6"/>
      <c r="L3" s="7"/>
    </row>
    <row r="4" spans="1:12" ht="15" thickBot="1" x14ac:dyDescent="0.35">
      <c r="A4" s="62" t="s">
        <v>114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1.2" thickBot="1" x14ac:dyDescent="0.3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3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3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3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5</v>
      </c>
      <c r="H8" s="30">
        <v>4</v>
      </c>
      <c r="I8" s="30">
        <v>24</v>
      </c>
      <c r="J8" s="30">
        <v>152</v>
      </c>
      <c r="K8" s="27" t="s">
        <v>42</v>
      </c>
      <c r="L8" s="26">
        <v>25.5</v>
      </c>
    </row>
    <row r="9" spans="1:12" x14ac:dyDescent="0.3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3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18</v>
      </c>
      <c r="H13" s="37">
        <f t="shared" si="0"/>
        <v>18</v>
      </c>
      <c r="I13" s="37">
        <f t="shared" si="0"/>
        <v>69</v>
      </c>
      <c r="J13" s="37">
        <f t="shared" si="0"/>
        <v>510</v>
      </c>
      <c r="K13" s="38"/>
      <c r="L13" s="36">
        <f t="shared" ref="L13" si="1">SUM(L6:L12)</f>
        <v>74.62</v>
      </c>
    </row>
    <row r="14" spans="1:12" x14ac:dyDescent="0.3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 t="s">
        <v>45</v>
      </c>
      <c r="F14" s="30">
        <v>60</v>
      </c>
      <c r="G14" s="30">
        <v>2</v>
      </c>
      <c r="H14" s="30">
        <v>3</v>
      </c>
      <c r="I14" s="30">
        <v>3</v>
      </c>
      <c r="J14" s="30">
        <v>47</v>
      </c>
      <c r="K14" s="27" t="s">
        <v>46</v>
      </c>
      <c r="L14" s="26">
        <v>5.31</v>
      </c>
    </row>
    <row r="15" spans="1:12" x14ac:dyDescent="0.3">
      <c r="A15" s="21"/>
      <c r="B15" s="22"/>
      <c r="C15" s="23"/>
      <c r="D15" s="28" t="s">
        <v>27</v>
      </c>
      <c r="E15" s="25" t="s">
        <v>47</v>
      </c>
      <c r="F15" s="30">
        <v>200</v>
      </c>
      <c r="G15" s="30">
        <v>4</v>
      </c>
      <c r="H15" s="30">
        <v>7</v>
      </c>
      <c r="I15" s="30">
        <v>16</v>
      </c>
      <c r="J15" s="30">
        <v>143</v>
      </c>
      <c r="K15" s="27" t="s">
        <v>48</v>
      </c>
      <c r="L15" s="26">
        <v>8.11</v>
      </c>
    </row>
    <row r="16" spans="1:12" x14ac:dyDescent="0.3">
      <c r="A16" s="21"/>
      <c r="B16" s="22"/>
      <c r="C16" s="23"/>
      <c r="D16" s="28" t="s">
        <v>28</v>
      </c>
      <c r="E16" s="25" t="s">
        <v>49</v>
      </c>
      <c r="F16" s="30">
        <v>90</v>
      </c>
      <c r="G16" s="30">
        <v>12</v>
      </c>
      <c r="H16" s="30">
        <v>5</v>
      </c>
      <c r="I16" s="30"/>
      <c r="J16" s="30">
        <v>101</v>
      </c>
      <c r="K16" s="27" t="s">
        <v>50</v>
      </c>
      <c r="L16" s="26">
        <v>35.17</v>
      </c>
    </row>
    <row r="17" spans="1:12" x14ac:dyDescent="0.3">
      <c r="A17" s="21"/>
      <c r="B17" s="22"/>
      <c r="C17" s="23"/>
      <c r="D17" s="28" t="s">
        <v>29</v>
      </c>
      <c r="E17" s="25" t="s">
        <v>51</v>
      </c>
      <c r="F17" s="30">
        <v>180</v>
      </c>
      <c r="G17" s="30">
        <v>3</v>
      </c>
      <c r="H17" s="30">
        <v>8</v>
      </c>
      <c r="I17" s="30">
        <v>30</v>
      </c>
      <c r="J17" s="30">
        <v>204</v>
      </c>
      <c r="K17" s="27" t="s">
        <v>52</v>
      </c>
      <c r="L17" s="26">
        <v>16.45</v>
      </c>
    </row>
    <row r="18" spans="1:12" x14ac:dyDescent="0.3">
      <c r="A18" s="21"/>
      <c r="B18" s="22"/>
      <c r="C18" s="23"/>
      <c r="D18" s="28" t="s">
        <v>30</v>
      </c>
      <c r="E18" s="25" t="s">
        <v>53</v>
      </c>
      <c r="F18" s="30">
        <v>180</v>
      </c>
      <c r="G18" s="30"/>
      <c r="H18" s="30"/>
      <c r="I18" s="30">
        <v>18</v>
      </c>
      <c r="J18" s="30">
        <v>72</v>
      </c>
      <c r="K18" s="27" t="s">
        <v>54</v>
      </c>
      <c r="L18" s="26">
        <v>5.9</v>
      </c>
    </row>
    <row r="19" spans="1:12" x14ac:dyDescent="0.3">
      <c r="A19" s="21"/>
      <c r="B19" s="22"/>
      <c r="C19" s="23"/>
      <c r="D19" s="28" t="s">
        <v>31</v>
      </c>
      <c r="E19" s="25" t="s">
        <v>55</v>
      </c>
      <c r="F19" s="30">
        <v>80</v>
      </c>
      <c r="G19" s="30">
        <v>4</v>
      </c>
      <c r="H19" s="30">
        <v>2</v>
      </c>
      <c r="I19" s="30">
        <v>33</v>
      </c>
      <c r="J19" s="30">
        <v>166</v>
      </c>
      <c r="K19" s="27" t="s">
        <v>56</v>
      </c>
      <c r="L19" s="26">
        <v>3.68</v>
      </c>
    </row>
    <row r="20" spans="1:12" x14ac:dyDescent="0.3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31"/>
      <c r="B23" s="32"/>
      <c r="C23" s="33"/>
      <c r="D23" s="34" t="s">
        <v>33</v>
      </c>
      <c r="E23" s="35"/>
      <c r="F23" s="37">
        <f>SUM(F14:F22)</f>
        <v>790</v>
      </c>
      <c r="G23" s="37">
        <f t="shared" ref="G23:J23" si="2">SUM(G14:G22)</f>
        <v>25</v>
      </c>
      <c r="H23" s="37">
        <f t="shared" si="2"/>
        <v>25</v>
      </c>
      <c r="I23" s="37">
        <f t="shared" si="2"/>
        <v>100</v>
      </c>
      <c r="J23" s="37">
        <f t="shared" si="2"/>
        <v>733</v>
      </c>
      <c r="K23" s="42"/>
      <c r="L23" s="36">
        <f t="shared" ref="L23" si="3">SUM(L14:L22)</f>
        <v>74.620000000000019</v>
      </c>
    </row>
    <row r="24" spans="1:12" ht="15" customHeight="1" thickBot="1" x14ac:dyDescent="0.35">
      <c r="A24" s="43">
        <f>A6</f>
        <v>1</v>
      </c>
      <c r="B24" s="44">
        <f>B6</f>
        <v>1</v>
      </c>
      <c r="C24" s="65" t="s">
        <v>4</v>
      </c>
      <c r="D24" s="66"/>
      <c r="E24" s="45"/>
      <c r="F24" s="46">
        <f>F13+F23</f>
        <v>1335</v>
      </c>
      <c r="G24" s="46">
        <f t="shared" ref="G24:J24" si="4">G13+G23</f>
        <v>43</v>
      </c>
      <c r="H24" s="46">
        <f t="shared" si="4"/>
        <v>43</v>
      </c>
      <c r="I24" s="46">
        <f t="shared" si="4"/>
        <v>169</v>
      </c>
      <c r="J24" s="46">
        <f t="shared" si="4"/>
        <v>1243</v>
      </c>
      <c r="K24" s="64"/>
      <c r="L24" s="46">
        <f t="shared" ref="L24" si="5">L13+L23</f>
        <v>149.24</v>
      </c>
    </row>
    <row r="25" spans="1:12" x14ac:dyDescent="0.3">
      <c r="A25" s="47">
        <v>1</v>
      </c>
      <c r="B25" s="22">
        <v>2</v>
      </c>
      <c r="C25" s="16" t="s">
        <v>20</v>
      </c>
      <c r="D25" s="17" t="s">
        <v>21</v>
      </c>
      <c r="E25" s="48" t="s">
        <v>57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58</v>
      </c>
      <c r="L25" s="19">
        <v>34.96</v>
      </c>
    </row>
    <row r="26" spans="1:12" x14ac:dyDescent="0.3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3">
      <c r="A27" s="47"/>
      <c r="B27" s="22"/>
      <c r="C27" s="23"/>
      <c r="D27" s="28" t="s">
        <v>22</v>
      </c>
      <c r="E27" s="29" t="s">
        <v>59</v>
      </c>
      <c r="F27" s="30">
        <v>200</v>
      </c>
      <c r="G27" s="30"/>
      <c r="H27" s="30"/>
      <c r="I27" s="30">
        <v>12</v>
      </c>
      <c r="J27" s="30">
        <v>48</v>
      </c>
      <c r="K27" s="27" t="s">
        <v>60</v>
      </c>
      <c r="L27" s="26">
        <v>3.61</v>
      </c>
    </row>
    <row r="28" spans="1:12" x14ac:dyDescent="0.3">
      <c r="A28" s="47"/>
      <c r="B28" s="22"/>
      <c r="C28" s="23"/>
      <c r="D28" s="28" t="s">
        <v>23</v>
      </c>
      <c r="E28" s="50" t="s">
        <v>73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61</v>
      </c>
      <c r="L28" s="26">
        <v>13.33</v>
      </c>
    </row>
    <row r="29" spans="1:12" x14ac:dyDescent="0.3">
      <c r="A29" s="47"/>
      <c r="B29" s="22"/>
      <c r="C29" s="23"/>
      <c r="D29" s="28" t="s">
        <v>24</v>
      </c>
      <c r="E29" s="29" t="s">
        <v>62</v>
      </c>
      <c r="F29" s="30">
        <v>100</v>
      </c>
      <c r="G29" s="30"/>
      <c r="H29" s="30"/>
      <c r="I29" s="30">
        <v>11</v>
      </c>
      <c r="J29" s="30">
        <v>44</v>
      </c>
      <c r="K29" s="27" t="s">
        <v>63</v>
      </c>
      <c r="L29" s="26">
        <v>22.72</v>
      </c>
    </row>
    <row r="30" spans="1:12" x14ac:dyDescent="0.3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3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3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3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 t="s">
        <v>64</v>
      </c>
      <c r="F33" s="30">
        <v>60</v>
      </c>
      <c r="G33" s="30">
        <v>1</v>
      </c>
      <c r="H33" s="30">
        <v>5</v>
      </c>
      <c r="I33" s="30">
        <v>6</v>
      </c>
      <c r="J33" s="30">
        <v>73</v>
      </c>
      <c r="K33" s="27" t="s">
        <v>65</v>
      </c>
      <c r="L33" s="26">
        <v>4.6399999999999997</v>
      </c>
    </row>
    <row r="34" spans="1:12" x14ac:dyDescent="0.3">
      <c r="A34" s="47"/>
      <c r="B34" s="22"/>
      <c r="C34" s="23"/>
      <c r="D34" s="28" t="s">
        <v>27</v>
      </c>
      <c r="E34" s="25" t="s">
        <v>66</v>
      </c>
      <c r="F34" s="30">
        <v>210</v>
      </c>
      <c r="G34" s="30">
        <v>4</v>
      </c>
      <c r="H34" s="30">
        <v>6</v>
      </c>
      <c r="I34" s="30">
        <v>12</v>
      </c>
      <c r="J34" s="30">
        <v>118</v>
      </c>
      <c r="K34" s="27" t="s">
        <v>67</v>
      </c>
      <c r="L34" s="26">
        <v>13.14</v>
      </c>
    </row>
    <row r="35" spans="1:12" x14ac:dyDescent="0.3">
      <c r="A35" s="47"/>
      <c r="B35" s="22"/>
      <c r="C35" s="23"/>
      <c r="D35" s="28" t="s">
        <v>28</v>
      </c>
      <c r="E35" s="25" t="s">
        <v>68</v>
      </c>
      <c r="F35" s="30">
        <v>90</v>
      </c>
      <c r="G35" s="30">
        <v>12</v>
      </c>
      <c r="H35" s="30">
        <v>8</v>
      </c>
      <c r="I35" s="30">
        <v>7</v>
      </c>
      <c r="J35" s="30">
        <v>148</v>
      </c>
      <c r="K35" s="27" t="s">
        <v>69</v>
      </c>
      <c r="L35" s="26">
        <v>39.89</v>
      </c>
    </row>
    <row r="36" spans="1:12" x14ac:dyDescent="0.3">
      <c r="A36" s="47"/>
      <c r="B36" s="22"/>
      <c r="C36" s="23"/>
      <c r="D36" s="28" t="s">
        <v>29</v>
      </c>
      <c r="E36" s="25" t="s">
        <v>70</v>
      </c>
      <c r="F36" s="30">
        <v>180</v>
      </c>
      <c r="G36" s="30">
        <v>4</v>
      </c>
      <c r="H36" s="30">
        <v>5</v>
      </c>
      <c r="I36" s="30">
        <v>25</v>
      </c>
      <c r="J36" s="30">
        <v>161</v>
      </c>
      <c r="K36" s="27" t="s">
        <v>71</v>
      </c>
      <c r="L36" s="26">
        <v>9.0299999999999994</v>
      </c>
    </row>
    <row r="37" spans="1:12" x14ac:dyDescent="0.3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3">
      <c r="A38" s="47"/>
      <c r="B38" s="22"/>
      <c r="C38" s="23"/>
      <c r="D38" s="28" t="s">
        <v>31</v>
      </c>
      <c r="E38" s="25" t="s">
        <v>55</v>
      </c>
      <c r="F38" s="30">
        <v>80</v>
      </c>
      <c r="G38" s="30">
        <v>4</v>
      </c>
      <c r="H38" s="30">
        <v>2</v>
      </c>
      <c r="I38" s="30">
        <v>33</v>
      </c>
      <c r="J38" s="30">
        <v>166</v>
      </c>
      <c r="K38" s="27" t="s">
        <v>56</v>
      </c>
      <c r="L38" s="26">
        <v>3.68</v>
      </c>
    </row>
    <row r="39" spans="1:12" x14ac:dyDescent="0.3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3">
      <c r="A40" s="47"/>
      <c r="B40" s="22"/>
      <c r="C40" s="23"/>
      <c r="D40" s="24" t="s">
        <v>22</v>
      </c>
      <c r="E40" s="25" t="s">
        <v>72</v>
      </c>
      <c r="F40" s="30">
        <v>180</v>
      </c>
      <c r="G40" s="30"/>
      <c r="H40" s="30"/>
      <c r="I40" s="30">
        <v>18</v>
      </c>
      <c r="J40" s="30">
        <v>72</v>
      </c>
      <c r="K40" s="27" t="s">
        <v>60</v>
      </c>
      <c r="L40" s="26">
        <v>4.24</v>
      </c>
    </row>
    <row r="41" spans="1:12" x14ac:dyDescent="0.3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51"/>
      <c r="B42" s="32"/>
      <c r="C42" s="33"/>
      <c r="D42" s="34" t="s">
        <v>33</v>
      </c>
      <c r="E42" s="35"/>
      <c r="F42" s="37">
        <f>SUM(F33:F41)</f>
        <v>800</v>
      </c>
      <c r="G42" s="37">
        <f t="shared" ref="G42" si="10">SUM(G33:G41)</f>
        <v>25</v>
      </c>
      <c r="H42" s="37">
        <f t="shared" ref="H42" si="11">SUM(H33:H41)</f>
        <v>26</v>
      </c>
      <c r="I42" s="37">
        <f t="shared" ref="I42" si="12">SUM(I33:I41)</f>
        <v>101</v>
      </c>
      <c r="J42" s="37">
        <f t="shared" ref="J42:L42" si="13">SUM(J33:J41)</f>
        <v>738</v>
      </c>
      <c r="K42" s="38"/>
      <c r="L42" s="36">
        <f t="shared" si="13"/>
        <v>74.62</v>
      </c>
    </row>
    <row r="43" spans="1:12" ht="15.75" customHeight="1" thickBot="1" x14ac:dyDescent="0.35">
      <c r="A43" s="52">
        <f>A25</f>
        <v>1</v>
      </c>
      <c r="B43" s="52">
        <f>B25</f>
        <v>2</v>
      </c>
      <c r="C43" s="65" t="s">
        <v>4</v>
      </c>
      <c r="D43" s="66"/>
      <c r="E43" s="45"/>
      <c r="F43" s="46">
        <f>F32+F42</f>
        <v>1445</v>
      </c>
      <c r="G43" s="46">
        <f t="shared" ref="G43" si="14">G32+G42</f>
        <v>43</v>
      </c>
      <c r="H43" s="46">
        <f t="shared" ref="H43" si="15">H32+H42</f>
        <v>44</v>
      </c>
      <c r="I43" s="46">
        <f t="shared" ref="I43" si="16">I32+I42</f>
        <v>173</v>
      </c>
      <c r="J43" s="46">
        <f t="shared" ref="J43:L43" si="17">J32+J42</f>
        <v>1260</v>
      </c>
      <c r="K43" s="64"/>
      <c r="L43" s="46">
        <f t="shared" si="17"/>
        <v>149.24</v>
      </c>
    </row>
    <row r="44" spans="1:12" x14ac:dyDescent="0.3">
      <c r="A44" s="14">
        <v>1</v>
      </c>
      <c r="B44" s="15">
        <v>3</v>
      </c>
      <c r="C44" s="16" t="s">
        <v>20</v>
      </c>
      <c r="D44" s="17" t="s">
        <v>21</v>
      </c>
      <c r="E44" s="48" t="s">
        <v>112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113</v>
      </c>
      <c r="L44" s="19">
        <v>47.44</v>
      </c>
    </row>
    <row r="45" spans="1:12" x14ac:dyDescent="0.3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3">
      <c r="A46" s="21"/>
      <c r="B46" s="22"/>
      <c r="C46" s="23"/>
      <c r="D46" s="28" t="s">
        <v>22</v>
      </c>
      <c r="E46" s="29" t="s">
        <v>75</v>
      </c>
      <c r="F46" s="30">
        <v>200</v>
      </c>
      <c r="G46" s="30"/>
      <c r="H46" s="30"/>
      <c r="I46" s="30">
        <v>20</v>
      </c>
      <c r="J46" s="30">
        <v>80</v>
      </c>
      <c r="K46" s="27" t="s">
        <v>76</v>
      </c>
      <c r="L46" s="26">
        <v>3.47</v>
      </c>
    </row>
    <row r="47" spans="1:12" x14ac:dyDescent="0.3">
      <c r="A47" s="21"/>
      <c r="B47" s="22"/>
      <c r="C47" s="23"/>
      <c r="D47" s="28" t="s">
        <v>23</v>
      </c>
      <c r="E47" s="29" t="s">
        <v>73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74</v>
      </c>
      <c r="L47" s="26">
        <v>16.5</v>
      </c>
    </row>
    <row r="48" spans="1:12" x14ac:dyDescent="0.3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3">
      <c r="A49" s="21"/>
      <c r="B49" s="22"/>
      <c r="C49" s="23"/>
      <c r="D49" s="24" t="s">
        <v>77</v>
      </c>
      <c r="E49" s="29" t="s">
        <v>78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79</v>
      </c>
      <c r="L49" s="26">
        <v>7.21</v>
      </c>
    </row>
    <row r="50" spans="1:12" x14ac:dyDescent="0.3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3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3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 t="s">
        <v>80</v>
      </c>
      <c r="F52" s="30">
        <v>60</v>
      </c>
      <c r="G52" s="30">
        <v>1</v>
      </c>
      <c r="H52" s="30">
        <v>8</v>
      </c>
      <c r="I52" s="30">
        <v>4</v>
      </c>
      <c r="J52" s="30">
        <v>92</v>
      </c>
      <c r="K52" s="27" t="s">
        <v>81</v>
      </c>
      <c r="L52" s="26">
        <v>9.26</v>
      </c>
    </row>
    <row r="53" spans="1:12" x14ac:dyDescent="0.3">
      <c r="A53" s="21"/>
      <c r="B53" s="22"/>
      <c r="C53" s="23"/>
      <c r="D53" s="28" t="s">
        <v>27</v>
      </c>
      <c r="E53" s="29" t="s">
        <v>82</v>
      </c>
      <c r="F53" s="30">
        <v>200</v>
      </c>
      <c r="G53" s="30">
        <v>7</v>
      </c>
      <c r="H53" s="30">
        <v>4</v>
      </c>
      <c r="I53" s="30">
        <v>30</v>
      </c>
      <c r="J53" s="30">
        <v>184</v>
      </c>
      <c r="K53" s="27" t="s">
        <v>83</v>
      </c>
      <c r="L53" s="26">
        <v>9.77</v>
      </c>
    </row>
    <row r="54" spans="1:12" x14ac:dyDescent="0.3">
      <c r="A54" s="21"/>
      <c r="B54" s="22"/>
      <c r="C54" s="23"/>
      <c r="D54" s="28" t="s">
        <v>28</v>
      </c>
      <c r="E54" s="29" t="s">
        <v>84</v>
      </c>
      <c r="F54" s="30">
        <v>200</v>
      </c>
      <c r="G54" s="30">
        <v>12</v>
      </c>
      <c r="H54" s="30">
        <v>10</v>
      </c>
      <c r="I54" s="30">
        <v>15</v>
      </c>
      <c r="J54" s="30">
        <v>200</v>
      </c>
      <c r="K54" s="27" t="s">
        <v>85</v>
      </c>
      <c r="L54" s="26">
        <v>46.01</v>
      </c>
    </row>
    <row r="55" spans="1:12" x14ac:dyDescent="0.3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3">
      <c r="A56" s="21"/>
      <c r="B56" s="22"/>
      <c r="C56" s="23"/>
      <c r="D56" s="28" t="s">
        <v>30</v>
      </c>
      <c r="E56" s="29" t="s">
        <v>53</v>
      </c>
      <c r="F56" s="30">
        <v>180</v>
      </c>
      <c r="G56" s="30"/>
      <c r="H56" s="30"/>
      <c r="I56" s="30">
        <v>16</v>
      </c>
      <c r="J56" s="30">
        <v>64</v>
      </c>
      <c r="K56" s="27" t="s">
        <v>54</v>
      </c>
      <c r="L56" s="26">
        <v>5.9</v>
      </c>
    </row>
    <row r="57" spans="1:12" x14ac:dyDescent="0.3">
      <c r="A57" s="21"/>
      <c r="B57" s="22"/>
      <c r="C57" s="23"/>
      <c r="D57" s="28" t="s">
        <v>31</v>
      </c>
      <c r="E57" s="29" t="s">
        <v>55</v>
      </c>
      <c r="F57" s="30">
        <v>80</v>
      </c>
      <c r="G57" s="30">
        <v>4</v>
      </c>
      <c r="H57" s="30">
        <v>2</v>
      </c>
      <c r="I57" s="30">
        <v>33</v>
      </c>
      <c r="J57" s="30">
        <v>166</v>
      </c>
      <c r="K57" s="27" t="s">
        <v>56</v>
      </c>
      <c r="L57" s="26">
        <v>3.68</v>
      </c>
    </row>
    <row r="58" spans="1:12" x14ac:dyDescent="0.3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31"/>
      <c r="B61" s="32"/>
      <c r="C61" s="33"/>
      <c r="D61" s="34" t="s">
        <v>33</v>
      </c>
      <c r="E61" s="35"/>
      <c r="F61" s="37">
        <f>SUM(F52:F60)</f>
        <v>720</v>
      </c>
      <c r="G61" s="37">
        <f t="shared" ref="G61" si="22">SUM(G52:G60)</f>
        <v>24</v>
      </c>
      <c r="H61" s="37">
        <f t="shared" ref="H61" si="23">SUM(H52:H60)</f>
        <v>24</v>
      </c>
      <c r="I61" s="37">
        <f t="shared" ref="I61" si="24">SUM(I52:I60)</f>
        <v>98</v>
      </c>
      <c r="J61" s="37">
        <f t="shared" ref="J61:L61" si="25">SUM(J52:J60)</f>
        <v>706</v>
      </c>
      <c r="K61" s="38"/>
      <c r="L61" s="36">
        <f t="shared" si="25"/>
        <v>74.62</v>
      </c>
    </row>
    <row r="62" spans="1:12" ht="15.75" customHeight="1" thickBot="1" x14ac:dyDescent="0.35">
      <c r="A62" s="43">
        <f>A44</f>
        <v>1</v>
      </c>
      <c r="B62" s="44">
        <f>B44</f>
        <v>3</v>
      </c>
      <c r="C62" s="65" t="s">
        <v>4</v>
      </c>
      <c r="D62" s="66"/>
      <c r="E62" s="45"/>
      <c r="F62" s="46">
        <f>F51+F61</f>
        <v>1300</v>
      </c>
      <c r="G62" s="46">
        <f t="shared" ref="G62" si="26">G51+G61</f>
        <v>42</v>
      </c>
      <c r="H62" s="46">
        <f t="shared" ref="H62" si="27">H51+H61</f>
        <v>42</v>
      </c>
      <c r="I62" s="46">
        <f t="shared" ref="I62" si="28">I51+I61</f>
        <v>168</v>
      </c>
      <c r="J62" s="46">
        <f t="shared" ref="J62:L62" si="29">J51+J61</f>
        <v>1220</v>
      </c>
      <c r="K62" s="64"/>
      <c r="L62" s="46">
        <f t="shared" si="29"/>
        <v>149.24</v>
      </c>
    </row>
    <row r="63" spans="1:12" x14ac:dyDescent="0.3">
      <c r="A63" s="14">
        <v>1</v>
      </c>
      <c r="B63" s="15">
        <v>4</v>
      </c>
      <c r="C63" s="16" t="s">
        <v>20</v>
      </c>
      <c r="D63" s="17" t="s">
        <v>21</v>
      </c>
      <c r="E63" s="48" t="s">
        <v>86</v>
      </c>
      <c r="F63" s="49">
        <v>250</v>
      </c>
      <c r="G63" s="67">
        <v>12</v>
      </c>
      <c r="H63" s="49">
        <v>10</v>
      </c>
      <c r="I63" s="49">
        <v>26</v>
      </c>
      <c r="J63" s="49">
        <v>242</v>
      </c>
      <c r="K63" s="20" t="s">
        <v>87</v>
      </c>
      <c r="L63" s="19">
        <v>31.79</v>
      </c>
    </row>
    <row r="64" spans="1:12" x14ac:dyDescent="0.3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3">
      <c r="A65" s="21"/>
      <c r="B65" s="22"/>
      <c r="C65" s="23"/>
      <c r="D65" s="28" t="s">
        <v>22</v>
      </c>
      <c r="E65" s="29" t="s">
        <v>59</v>
      </c>
      <c r="F65" s="30">
        <v>200</v>
      </c>
      <c r="G65" s="30"/>
      <c r="H65" s="30"/>
      <c r="I65" s="30">
        <v>12</v>
      </c>
      <c r="J65" s="30">
        <v>48</v>
      </c>
      <c r="K65" s="27" t="s">
        <v>60</v>
      </c>
      <c r="L65" s="26">
        <v>3.61</v>
      </c>
    </row>
    <row r="66" spans="1:12" x14ac:dyDescent="0.3">
      <c r="A66" s="21"/>
      <c r="B66" s="22"/>
      <c r="C66" s="23"/>
      <c r="D66" s="28" t="s">
        <v>23</v>
      </c>
      <c r="E66" s="50" t="s">
        <v>73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74</v>
      </c>
      <c r="L66" s="26">
        <v>16.5</v>
      </c>
    </row>
    <row r="67" spans="1:12" x14ac:dyDescent="0.3">
      <c r="A67" s="21"/>
      <c r="B67" s="22"/>
      <c r="C67" s="23"/>
      <c r="D67" s="28" t="s">
        <v>24</v>
      </c>
      <c r="E67" s="29" t="s">
        <v>62</v>
      </c>
      <c r="F67" s="30">
        <v>100</v>
      </c>
      <c r="G67" s="30"/>
      <c r="H67" s="30"/>
      <c r="I67" s="30">
        <v>11</v>
      </c>
      <c r="J67" s="30">
        <v>44</v>
      </c>
      <c r="K67" s="27" t="s">
        <v>63</v>
      </c>
      <c r="L67" s="26">
        <v>22.72</v>
      </c>
    </row>
    <row r="68" spans="1:12" x14ac:dyDescent="0.3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18</v>
      </c>
      <c r="H70" s="37">
        <v>17</v>
      </c>
      <c r="I70" s="37">
        <f t="shared" ref="I70" si="31">SUM(I63:I69)</f>
        <v>69</v>
      </c>
      <c r="J70" s="37">
        <f t="shared" ref="J70:L70" si="32">SUM(J63:J69)</f>
        <v>501</v>
      </c>
      <c r="K70" s="38"/>
      <c r="L70" s="36">
        <f t="shared" si="32"/>
        <v>74.62</v>
      </c>
    </row>
    <row r="71" spans="1:12" x14ac:dyDescent="0.3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 t="s">
        <v>64</v>
      </c>
      <c r="F71" s="30">
        <v>60</v>
      </c>
      <c r="G71" s="30">
        <v>1</v>
      </c>
      <c r="H71" s="30">
        <v>5</v>
      </c>
      <c r="I71" s="30">
        <v>6</v>
      </c>
      <c r="J71" s="30">
        <v>73</v>
      </c>
      <c r="K71" s="27" t="s">
        <v>65</v>
      </c>
      <c r="L71" s="30">
        <v>4.6399999999999997</v>
      </c>
    </row>
    <row r="72" spans="1:12" x14ac:dyDescent="0.3">
      <c r="A72" s="21"/>
      <c r="B72" s="22"/>
      <c r="C72" s="23"/>
      <c r="D72" s="28" t="s">
        <v>27</v>
      </c>
      <c r="E72" s="29" t="s">
        <v>88</v>
      </c>
      <c r="F72" s="30">
        <v>200</v>
      </c>
      <c r="G72" s="30">
        <v>3</v>
      </c>
      <c r="H72" s="30">
        <v>5</v>
      </c>
      <c r="I72" s="30">
        <v>13</v>
      </c>
      <c r="J72" s="30">
        <v>109</v>
      </c>
      <c r="K72" s="27" t="s">
        <v>89</v>
      </c>
      <c r="L72" s="30">
        <v>8.9700000000000006</v>
      </c>
    </row>
    <row r="73" spans="1:12" x14ac:dyDescent="0.3">
      <c r="A73" s="21"/>
      <c r="B73" s="22"/>
      <c r="C73" s="23"/>
      <c r="D73" s="28" t="s">
        <v>28</v>
      </c>
      <c r="E73" s="29" t="s">
        <v>90</v>
      </c>
      <c r="F73" s="30">
        <v>90</v>
      </c>
      <c r="G73" s="30">
        <v>9</v>
      </c>
      <c r="H73" s="30">
        <v>4</v>
      </c>
      <c r="I73" s="30">
        <v>4</v>
      </c>
      <c r="J73" s="30">
        <v>88</v>
      </c>
      <c r="K73" s="27" t="s">
        <v>111</v>
      </c>
      <c r="L73" s="30">
        <v>20.92</v>
      </c>
    </row>
    <row r="74" spans="1:12" x14ac:dyDescent="0.3">
      <c r="A74" s="21"/>
      <c r="B74" s="22"/>
      <c r="C74" s="23"/>
      <c r="D74" s="28" t="s">
        <v>29</v>
      </c>
      <c r="E74" s="29" t="s">
        <v>70</v>
      </c>
      <c r="F74" s="30">
        <v>180</v>
      </c>
      <c r="G74" s="30">
        <v>8</v>
      </c>
      <c r="H74" s="30">
        <v>9</v>
      </c>
      <c r="I74" s="30">
        <v>13</v>
      </c>
      <c r="J74" s="30">
        <v>165</v>
      </c>
      <c r="K74" s="27" t="s">
        <v>71</v>
      </c>
      <c r="L74" s="30">
        <v>9.8000000000000007</v>
      </c>
    </row>
    <row r="75" spans="1:12" x14ac:dyDescent="0.3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3">
      <c r="A76" s="21"/>
      <c r="B76" s="22"/>
      <c r="C76" s="23"/>
      <c r="D76" s="28" t="s">
        <v>31</v>
      </c>
      <c r="E76" s="29" t="s">
        <v>55</v>
      </c>
      <c r="F76" s="30">
        <v>80</v>
      </c>
      <c r="G76" s="30">
        <v>4</v>
      </c>
      <c r="H76" s="30">
        <v>2</v>
      </c>
      <c r="I76" s="30">
        <v>33</v>
      </c>
      <c r="J76" s="30">
        <v>166</v>
      </c>
      <c r="K76" s="27" t="s">
        <v>56</v>
      </c>
      <c r="L76" s="30">
        <v>3.68</v>
      </c>
    </row>
    <row r="77" spans="1:12" x14ac:dyDescent="0.3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3">
      <c r="A78" s="21"/>
      <c r="B78" s="22"/>
      <c r="C78" s="23"/>
      <c r="D78" s="24" t="s">
        <v>24</v>
      </c>
      <c r="E78" s="25" t="s">
        <v>62</v>
      </c>
      <c r="F78" s="26">
        <v>100</v>
      </c>
      <c r="G78" s="26"/>
      <c r="H78" s="26"/>
      <c r="I78" s="26">
        <v>11</v>
      </c>
      <c r="J78" s="26">
        <v>44</v>
      </c>
      <c r="K78" s="27" t="s">
        <v>63</v>
      </c>
      <c r="L78" s="63">
        <v>22.72</v>
      </c>
    </row>
    <row r="79" spans="1:12" x14ac:dyDescent="0.3">
      <c r="A79" s="21"/>
      <c r="B79" s="22"/>
      <c r="C79" s="23"/>
      <c r="D79" s="24" t="s">
        <v>22</v>
      </c>
      <c r="E79" s="25" t="s">
        <v>72</v>
      </c>
      <c r="F79" s="30">
        <v>180</v>
      </c>
      <c r="G79" s="30"/>
      <c r="H79" s="26"/>
      <c r="I79" s="26">
        <v>18</v>
      </c>
      <c r="J79" s="26">
        <v>72</v>
      </c>
      <c r="K79" s="27" t="s">
        <v>60</v>
      </c>
      <c r="L79" s="26">
        <v>3.89</v>
      </c>
    </row>
    <row r="80" spans="1:12" x14ac:dyDescent="0.3">
      <c r="A80" s="31"/>
      <c r="B80" s="32"/>
      <c r="C80" s="33"/>
      <c r="D80" s="34" t="s">
        <v>33</v>
      </c>
      <c r="E80" s="53"/>
      <c r="F80" s="37">
        <f>SUM(F71:F79)</f>
        <v>890</v>
      </c>
      <c r="G80" s="37">
        <f t="shared" ref="G80" si="33">SUM(G71:G79)</f>
        <v>25</v>
      </c>
      <c r="H80" s="37">
        <f t="shared" ref="H80" si="34">SUM(H71:H79)</f>
        <v>25</v>
      </c>
      <c r="I80" s="37">
        <f t="shared" ref="I80" si="35">SUM(I71:I79)</f>
        <v>98</v>
      </c>
      <c r="J80" s="37">
        <f t="shared" ref="J80:L80" si="36">SUM(J71:J79)</f>
        <v>717</v>
      </c>
      <c r="K80" s="42"/>
      <c r="L80" s="36">
        <f t="shared" si="36"/>
        <v>74.61999999999999</v>
      </c>
    </row>
    <row r="81" spans="1:12" ht="15.75" customHeight="1" thickBot="1" x14ac:dyDescent="0.35">
      <c r="A81" s="43">
        <f>A63</f>
        <v>1</v>
      </c>
      <c r="B81" s="44">
        <f>B63</f>
        <v>4</v>
      </c>
      <c r="C81" s="65" t="s">
        <v>4</v>
      </c>
      <c r="D81" s="66"/>
      <c r="E81" s="45"/>
      <c r="F81" s="46">
        <f>F70+F80</f>
        <v>1540</v>
      </c>
      <c r="G81" s="46">
        <f t="shared" ref="G81" si="37">G70+G80</f>
        <v>43</v>
      </c>
      <c r="H81" s="46">
        <f t="shared" ref="H81" si="38">H70+H80</f>
        <v>42</v>
      </c>
      <c r="I81" s="46">
        <f t="shared" ref="I81" si="39">I70+I80</f>
        <v>167</v>
      </c>
      <c r="J81" s="46">
        <f t="shared" ref="J81:L81" si="40">J70+J80</f>
        <v>1218</v>
      </c>
      <c r="K81" s="64"/>
      <c r="L81" s="46">
        <f t="shared" si="40"/>
        <v>149.24</v>
      </c>
    </row>
    <row r="82" spans="1:12" x14ac:dyDescent="0.3">
      <c r="A82" s="14">
        <v>1</v>
      </c>
      <c r="B82" s="15">
        <v>5</v>
      </c>
      <c r="C82" s="16" t="s">
        <v>20</v>
      </c>
      <c r="D82" s="17" t="s">
        <v>21</v>
      </c>
      <c r="E82" s="18" t="s">
        <v>91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3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3">
      <c r="A84" s="21"/>
      <c r="B84" s="22"/>
      <c r="C84" s="23"/>
      <c r="D84" s="28" t="s">
        <v>22</v>
      </c>
      <c r="E84" s="29" t="s">
        <v>92</v>
      </c>
      <c r="F84" s="30">
        <v>234</v>
      </c>
      <c r="G84" s="30">
        <v>5</v>
      </c>
      <c r="H84" s="30">
        <v>5</v>
      </c>
      <c r="I84" s="30">
        <v>24</v>
      </c>
      <c r="J84" s="30">
        <v>161</v>
      </c>
      <c r="K84" s="27" t="s">
        <v>42</v>
      </c>
      <c r="L84" s="26">
        <v>32.9</v>
      </c>
    </row>
    <row r="85" spans="1:12" x14ac:dyDescent="0.3">
      <c r="A85" s="21"/>
      <c r="B85" s="22"/>
      <c r="C85" s="23"/>
      <c r="D85" s="28" t="s">
        <v>23</v>
      </c>
      <c r="E85" s="29" t="s">
        <v>73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61</v>
      </c>
      <c r="L85" s="26">
        <v>12.53</v>
      </c>
    </row>
    <row r="86" spans="1:12" x14ac:dyDescent="0.3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18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510</v>
      </c>
      <c r="K89" s="42"/>
      <c r="L89" s="36">
        <f t="shared" si="44"/>
        <v>74.62</v>
      </c>
    </row>
    <row r="90" spans="1:12" x14ac:dyDescent="0.3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 t="s">
        <v>45</v>
      </c>
      <c r="F90" s="30">
        <v>60</v>
      </c>
      <c r="G90" s="30">
        <v>2</v>
      </c>
      <c r="H90" s="30">
        <v>3</v>
      </c>
      <c r="I90" s="30">
        <v>3</v>
      </c>
      <c r="J90" s="30">
        <v>47</v>
      </c>
      <c r="K90" s="27" t="s">
        <v>93</v>
      </c>
      <c r="L90" s="26">
        <v>4.92</v>
      </c>
    </row>
    <row r="91" spans="1:12" x14ac:dyDescent="0.3">
      <c r="A91" s="21"/>
      <c r="B91" s="22"/>
      <c r="C91" s="23"/>
      <c r="D91" s="28" t="s">
        <v>27</v>
      </c>
      <c r="E91" s="25" t="s">
        <v>94</v>
      </c>
      <c r="F91" s="30">
        <v>200</v>
      </c>
      <c r="G91" s="30">
        <v>5</v>
      </c>
      <c r="H91" s="30">
        <v>7</v>
      </c>
      <c r="I91" s="30">
        <v>15</v>
      </c>
      <c r="J91" s="30">
        <v>143</v>
      </c>
      <c r="K91" s="27" t="s">
        <v>95</v>
      </c>
      <c r="L91" s="26">
        <v>9.9600000000000009</v>
      </c>
    </row>
    <row r="92" spans="1:12" x14ac:dyDescent="0.3">
      <c r="A92" s="21"/>
      <c r="B92" s="22"/>
      <c r="C92" s="23"/>
      <c r="D92" s="28" t="s">
        <v>28</v>
      </c>
      <c r="E92" s="25" t="s">
        <v>96</v>
      </c>
      <c r="F92" s="30">
        <v>90</v>
      </c>
      <c r="G92" s="30">
        <v>10</v>
      </c>
      <c r="H92" s="30">
        <v>8</v>
      </c>
      <c r="I92" s="30">
        <v>21</v>
      </c>
      <c r="J92" s="30">
        <v>196</v>
      </c>
      <c r="K92" s="27" t="s">
        <v>97</v>
      </c>
      <c r="L92" s="26">
        <v>43.7</v>
      </c>
    </row>
    <row r="93" spans="1:12" x14ac:dyDescent="0.3">
      <c r="A93" s="21"/>
      <c r="B93" s="22"/>
      <c r="C93" s="23"/>
      <c r="D93" s="28" t="s">
        <v>29</v>
      </c>
      <c r="E93" s="25" t="s">
        <v>98</v>
      </c>
      <c r="F93" s="30">
        <v>150</v>
      </c>
      <c r="G93" s="30">
        <v>5</v>
      </c>
      <c r="H93" s="30">
        <v>7</v>
      </c>
      <c r="I93" s="30">
        <v>13</v>
      </c>
      <c r="J93" s="30">
        <v>139</v>
      </c>
      <c r="K93" s="27" t="s">
        <v>99</v>
      </c>
      <c r="L93" s="26">
        <v>6.46</v>
      </c>
    </row>
    <row r="94" spans="1:12" x14ac:dyDescent="0.3">
      <c r="A94" s="21"/>
      <c r="B94" s="22"/>
      <c r="C94" s="23"/>
      <c r="D94" s="28" t="s">
        <v>30</v>
      </c>
      <c r="E94" s="25" t="s">
        <v>53</v>
      </c>
      <c r="F94" s="30">
        <v>180</v>
      </c>
      <c r="G94" s="30"/>
      <c r="H94" s="30"/>
      <c r="I94" s="30">
        <v>18</v>
      </c>
      <c r="J94" s="30">
        <v>72</v>
      </c>
      <c r="K94" s="27" t="s">
        <v>54</v>
      </c>
      <c r="L94" s="26">
        <v>5.9</v>
      </c>
    </row>
    <row r="95" spans="1:12" x14ac:dyDescent="0.3">
      <c r="A95" s="21"/>
      <c r="B95" s="22"/>
      <c r="C95" s="23"/>
      <c r="D95" s="28" t="s">
        <v>31</v>
      </c>
      <c r="E95" s="25" t="s">
        <v>55</v>
      </c>
      <c r="F95" s="30">
        <v>80</v>
      </c>
      <c r="G95" s="30">
        <v>4</v>
      </c>
      <c r="H95" s="30">
        <v>2</v>
      </c>
      <c r="I95" s="30">
        <v>33</v>
      </c>
      <c r="J95" s="30">
        <v>166</v>
      </c>
      <c r="K95" s="27" t="s">
        <v>56</v>
      </c>
      <c r="L95" s="26">
        <v>3.68</v>
      </c>
    </row>
    <row r="96" spans="1:12" x14ac:dyDescent="0.3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31"/>
      <c r="B99" s="32"/>
      <c r="C99" s="33"/>
      <c r="D99" s="34" t="s">
        <v>33</v>
      </c>
      <c r="E99" s="35"/>
      <c r="F99" s="37">
        <f>SUM(F90:F98)</f>
        <v>760</v>
      </c>
      <c r="G99" s="37">
        <f t="shared" ref="G99" si="45">SUM(G90:G98)</f>
        <v>26</v>
      </c>
      <c r="H99" s="37">
        <f t="shared" ref="H99" si="46">SUM(H90:H98)</f>
        <v>27</v>
      </c>
      <c r="I99" s="37">
        <f t="shared" ref="I99" si="47">SUM(I90:I98)</f>
        <v>103</v>
      </c>
      <c r="J99" s="37">
        <f t="shared" ref="J99:L99" si="48">SUM(J90:J98)</f>
        <v>763</v>
      </c>
      <c r="K99" s="38"/>
      <c r="L99" s="36">
        <f t="shared" si="48"/>
        <v>74.620000000000019</v>
      </c>
    </row>
    <row r="100" spans="1:12" ht="15.75" customHeight="1" thickBot="1" x14ac:dyDescent="0.35">
      <c r="A100" s="43">
        <f>A82</f>
        <v>1</v>
      </c>
      <c r="B100" s="44">
        <f>B82</f>
        <v>5</v>
      </c>
      <c r="C100" s="65" t="s">
        <v>4</v>
      </c>
      <c r="D100" s="66"/>
      <c r="E100" s="45"/>
      <c r="F100" s="46">
        <f>F89+F99</f>
        <v>1304</v>
      </c>
      <c r="G100" s="46">
        <f t="shared" ref="G100" si="49">G89+G99</f>
        <v>44</v>
      </c>
      <c r="H100" s="46">
        <f t="shared" ref="H100" si="50">H89+H99</f>
        <v>45</v>
      </c>
      <c r="I100" s="46">
        <f t="shared" ref="I100" si="51">I89+I99</f>
        <v>172</v>
      </c>
      <c r="J100" s="46">
        <f t="shared" ref="J100:L100" si="52">J89+J99</f>
        <v>1273</v>
      </c>
      <c r="K100" s="64"/>
      <c r="L100" s="46">
        <f t="shared" si="52"/>
        <v>149.24</v>
      </c>
    </row>
    <row r="101" spans="1:12" x14ac:dyDescent="0.3">
      <c r="A101" s="14">
        <v>1</v>
      </c>
      <c r="B101" s="15">
        <v>6</v>
      </c>
      <c r="C101" s="16" t="s">
        <v>20</v>
      </c>
      <c r="D101" s="17" t="s">
        <v>21</v>
      </c>
      <c r="E101" s="48" t="s">
        <v>100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101</v>
      </c>
      <c r="L101" s="19">
        <v>40.36</v>
      </c>
    </row>
    <row r="102" spans="1:12" x14ac:dyDescent="0.3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3">
      <c r="A103" s="21"/>
      <c r="B103" s="22"/>
      <c r="C103" s="23"/>
      <c r="D103" s="28" t="s">
        <v>22</v>
      </c>
      <c r="E103" s="29" t="s">
        <v>102</v>
      </c>
      <c r="F103" s="30">
        <v>200</v>
      </c>
      <c r="G103" s="30"/>
      <c r="H103" s="30"/>
      <c r="I103" s="30">
        <v>12</v>
      </c>
      <c r="J103" s="30">
        <v>48</v>
      </c>
      <c r="K103" s="27" t="s">
        <v>60</v>
      </c>
      <c r="L103" s="26">
        <v>3.61</v>
      </c>
    </row>
    <row r="104" spans="1:12" x14ac:dyDescent="0.3">
      <c r="A104" s="21"/>
      <c r="B104" s="22"/>
      <c r="C104" s="23"/>
      <c r="D104" s="28" t="s">
        <v>23</v>
      </c>
      <c r="E104" s="29" t="s">
        <v>73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74</v>
      </c>
      <c r="L104" s="26">
        <v>16.5</v>
      </c>
    </row>
    <row r="105" spans="1:12" x14ac:dyDescent="0.3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3">
      <c r="A106" s="21"/>
      <c r="B106" s="22"/>
      <c r="C106" s="23"/>
      <c r="D106" s="24" t="s">
        <v>77</v>
      </c>
      <c r="E106" s="29" t="s">
        <v>103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104</v>
      </c>
      <c r="L106" s="26">
        <v>14.15</v>
      </c>
    </row>
    <row r="107" spans="1:12" x14ac:dyDescent="0.3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3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3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 t="s">
        <v>80</v>
      </c>
      <c r="F109" s="30">
        <v>60</v>
      </c>
      <c r="G109" s="30">
        <v>1</v>
      </c>
      <c r="H109" s="30">
        <v>3</v>
      </c>
      <c r="I109" s="30">
        <v>4</v>
      </c>
      <c r="J109" s="30">
        <v>47</v>
      </c>
      <c r="K109" s="27" t="s">
        <v>81</v>
      </c>
      <c r="L109" s="26">
        <v>4.3099999999999996</v>
      </c>
    </row>
    <row r="110" spans="1:12" x14ac:dyDescent="0.3">
      <c r="A110" s="21"/>
      <c r="B110" s="22"/>
      <c r="C110" s="23"/>
      <c r="D110" s="28" t="s">
        <v>27</v>
      </c>
      <c r="E110" s="29" t="s">
        <v>105</v>
      </c>
      <c r="F110" s="30">
        <v>200</v>
      </c>
      <c r="G110" s="30">
        <v>2</v>
      </c>
      <c r="H110" s="30">
        <v>5</v>
      </c>
      <c r="I110" s="30">
        <v>10</v>
      </c>
      <c r="J110" s="30">
        <v>93</v>
      </c>
      <c r="K110" s="27" t="s">
        <v>106</v>
      </c>
      <c r="L110" s="26">
        <v>10.130000000000001</v>
      </c>
    </row>
    <row r="111" spans="1:12" x14ac:dyDescent="0.3">
      <c r="A111" s="21"/>
      <c r="B111" s="22"/>
      <c r="C111" s="23"/>
      <c r="D111" s="28" t="s">
        <v>28</v>
      </c>
      <c r="E111" s="29" t="s">
        <v>107</v>
      </c>
      <c r="F111" s="30">
        <v>90</v>
      </c>
      <c r="G111" s="30">
        <v>9</v>
      </c>
      <c r="H111" s="30">
        <v>10</v>
      </c>
      <c r="I111" s="30">
        <v>26</v>
      </c>
      <c r="J111" s="30">
        <v>230</v>
      </c>
      <c r="K111" s="27" t="s">
        <v>108</v>
      </c>
      <c r="L111" s="26">
        <v>47.17</v>
      </c>
    </row>
    <row r="112" spans="1:12" x14ac:dyDescent="0.3">
      <c r="A112" s="21"/>
      <c r="B112" s="22"/>
      <c r="C112" s="23"/>
      <c r="D112" s="28" t="s">
        <v>29</v>
      </c>
      <c r="E112" s="29" t="s">
        <v>109</v>
      </c>
      <c r="F112" s="30">
        <v>150</v>
      </c>
      <c r="G112" s="30">
        <v>9</v>
      </c>
      <c r="H112" s="30">
        <v>5</v>
      </c>
      <c r="I112" s="30">
        <v>12</v>
      </c>
      <c r="J112" s="30">
        <v>129</v>
      </c>
      <c r="K112" s="27" t="s">
        <v>110</v>
      </c>
      <c r="L112" s="26">
        <v>5.54</v>
      </c>
    </row>
    <row r="113" spans="1:12" x14ac:dyDescent="0.3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3">
      <c r="A114" s="21"/>
      <c r="B114" s="22"/>
      <c r="C114" s="23"/>
      <c r="D114" s="28" t="s">
        <v>31</v>
      </c>
      <c r="E114" s="29" t="s">
        <v>55</v>
      </c>
      <c r="F114" s="30">
        <v>80</v>
      </c>
      <c r="G114" s="30">
        <v>4</v>
      </c>
      <c r="H114" s="30">
        <v>2</v>
      </c>
      <c r="I114" s="30">
        <v>33</v>
      </c>
      <c r="J114" s="30">
        <v>166</v>
      </c>
      <c r="K114" s="27" t="s">
        <v>56</v>
      </c>
      <c r="L114" s="26">
        <v>3.68</v>
      </c>
    </row>
    <row r="115" spans="1:12" x14ac:dyDescent="0.3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3">
      <c r="A116" s="21"/>
      <c r="B116" s="22"/>
      <c r="C116" s="23"/>
      <c r="D116" s="24" t="s">
        <v>22</v>
      </c>
      <c r="E116" s="25" t="s">
        <v>72</v>
      </c>
      <c r="F116" s="30">
        <v>180</v>
      </c>
      <c r="G116" s="30"/>
      <c r="H116" s="26"/>
      <c r="I116" s="26">
        <v>12</v>
      </c>
      <c r="J116" s="26">
        <v>48</v>
      </c>
      <c r="K116" s="27" t="s">
        <v>60</v>
      </c>
      <c r="L116" s="26">
        <v>3.79</v>
      </c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31"/>
      <c r="B118" s="32"/>
      <c r="C118" s="33"/>
      <c r="D118" s="34" t="s">
        <v>33</v>
      </c>
      <c r="E118" s="35"/>
      <c r="F118" s="37">
        <f>SUM(F109:F117)</f>
        <v>760</v>
      </c>
      <c r="G118" s="37">
        <f t="shared" ref="G118:J118" si="55">SUM(G109:G117)</f>
        <v>25</v>
      </c>
      <c r="H118" s="37">
        <f t="shared" si="55"/>
        <v>25</v>
      </c>
      <c r="I118" s="37">
        <f t="shared" si="55"/>
        <v>97</v>
      </c>
      <c r="J118" s="37">
        <f t="shared" si="55"/>
        <v>713</v>
      </c>
      <c r="K118" s="42"/>
      <c r="L118" s="36">
        <f t="shared" ref="L118" si="56">SUM(L109:L117)</f>
        <v>74.620000000000019</v>
      </c>
    </row>
    <row r="119" spans="1:12" ht="15.75" customHeight="1" thickBot="1" x14ac:dyDescent="0.35">
      <c r="A119" s="43">
        <f>A101</f>
        <v>1</v>
      </c>
      <c r="B119" s="44">
        <f>B101</f>
        <v>6</v>
      </c>
      <c r="C119" s="74" t="s">
        <v>4</v>
      </c>
      <c r="D119" s="75"/>
      <c r="E119" s="45"/>
      <c r="F119" s="46">
        <f>F108+F118</f>
        <v>1365</v>
      </c>
      <c r="G119" s="46">
        <f t="shared" ref="G119:J119" si="57">G108+G118</f>
        <v>42</v>
      </c>
      <c r="H119" s="46">
        <f t="shared" si="57"/>
        <v>42</v>
      </c>
      <c r="I119" s="46">
        <f t="shared" si="57"/>
        <v>165</v>
      </c>
      <c r="J119" s="46">
        <f t="shared" si="57"/>
        <v>1206</v>
      </c>
      <c r="K119" s="64"/>
      <c r="L119" s="46">
        <f t="shared" ref="L119" si="58">L108+L118</f>
        <v>149.24</v>
      </c>
    </row>
    <row r="120" spans="1:12" x14ac:dyDescent="0.3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3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3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5</v>
      </c>
      <c r="H122" s="30">
        <v>4</v>
      </c>
      <c r="I122" s="30">
        <v>24</v>
      </c>
      <c r="J122" s="30">
        <v>152</v>
      </c>
      <c r="K122" s="27" t="s">
        <v>42</v>
      </c>
      <c r="L122" s="26">
        <v>25.5</v>
      </c>
    </row>
    <row r="123" spans="1:12" x14ac:dyDescent="0.3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3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3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3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18</v>
      </c>
      <c r="H127" s="37">
        <f t="shared" si="59"/>
        <v>18</v>
      </c>
      <c r="I127" s="37">
        <f t="shared" si="59"/>
        <v>69</v>
      </c>
      <c r="J127" s="37">
        <f t="shared" si="59"/>
        <v>510</v>
      </c>
      <c r="K127" s="38"/>
      <c r="L127" s="36">
        <f t="shared" ref="L127" si="60">SUM(L120:L126)</f>
        <v>74.62</v>
      </c>
    </row>
    <row r="128" spans="1:12" x14ac:dyDescent="0.3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 t="s">
        <v>45</v>
      </c>
      <c r="F128" s="30">
        <v>60</v>
      </c>
      <c r="G128" s="30">
        <v>2</v>
      </c>
      <c r="H128" s="30">
        <v>3</v>
      </c>
      <c r="I128" s="30">
        <v>3</v>
      </c>
      <c r="J128" s="30">
        <v>47</v>
      </c>
      <c r="K128" s="27" t="s">
        <v>46</v>
      </c>
      <c r="L128" s="26">
        <v>5.31</v>
      </c>
    </row>
    <row r="129" spans="1:12" x14ac:dyDescent="0.3">
      <c r="A129" s="47"/>
      <c r="B129" s="22"/>
      <c r="C129" s="23"/>
      <c r="D129" s="28" t="s">
        <v>27</v>
      </c>
      <c r="E129" s="25" t="s">
        <v>47</v>
      </c>
      <c r="F129" s="30">
        <v>200</v>
      </c>
      <c r="G129" s="30">
        <v>4</v>
      </c>
      <c r="H129" s="30">
        <v>7</v>
      </c>
      <c r="I129" s="30">
        <v>16</v>
      </c>
      <c r="J129" s="30">
        <v>143</v>
      </c>
      <c r="K129" s="27" t="s">
        <v>48</v>
      </c>
      <c r="L129" s="26">
        <v>8.11</v>
      </c>
    </row>
    <row r="130" spans="1:12" x14ac:dyDescent="0.3">
      <c r="A130" s="47"/>
      <c r="B130" s="22"/>
      <c r="C130" s="23"/>
      <c r="D130" s="28" t="s">
        <v>28</v>
      </c>
      <c r="E130" s="25" t="s">
        <v>49</v>
      </c>
      <c r="F130" s="30">
        <v>90</v>
      </c>
      <c r="G130" s="30">
        <v>12</v>
      </c>
      <c r="H130" s="30">
        <v>5</v>
      </c>
      <c r="I130" s="30"/>
      <c r="J130" s="30">
        <v>101</v>
      </c>
      <c r="K130" s="27" t="s">
        <v>50</v>
      </c>
      <c r="L130" s="26">
        <v>35.17</v>
      </c>
    </row>
    <row r="131" spans="1:12" x14ac:dyDescent="0.3">
      <c r="A131" s="47"/>
      <c r="B131" s="22"/>
      <c r="C131" s="23"/>
      <c r="D131" s="28" t="s">
        <v>29</v>
      </c>
      <c r="E131" s="25" t="s">
        <v>51</v>
      </c>
      <c r="F131" s="30">
        <v>180</v>
      </c>
      <c r="G131" s="30">
        <v>3</v>
      </c>
      <c r="H131" s="30">
        <v>8</v>
      </c>
      <c r="I131" s="30">
        <v>30</v>
      </c>
      <c r="J131" s="30">
        <v>204</v>
      </c>
      <c r="K131" s="27" t="s">
        <v>52</v>
      </c>
      <c r="L131" s="26">
        <v>16.45</v>
      </c>
    </row>
    <row r="132" spans="1:12" x14ac:dyDescent="0.3">
      <c r="A132" s="47"/>
      <c r="B132" s="22"/>
      <c r="C132" s="23"/>
      <c r="D132" s="28" t="s">
        <v>30</v>
      </c>
      <c r="E132" s="25" t="s">
        <v>53</v>
      </c>
      <c r="F132" s="30">
        <v>180</v>
      </c>
      <c r="G132" s="30"/>
      <c r="H132" s="30"/>
      <c r="I132" s="30">
        <v>18</v>
      </c>
      <c r="J132" s="30">
        <v>72</v>
      </c>
      <c r="K132" s="27" t="s">
        <v>54</v>
      </c>
      <c r="L132" s="26">
        <v>5.9</v>
      </c>
    </row>
    <row r="133" spans="1:12" x14ac:dyDescent="0.3">
      <c r="A133" s="47"/>
      <c r="B133" s="22"/>
      <c r="C133" s="23"/>
      <c r="D133" s="28" t="s">
        <v>31</v>
      </c>
      <c r="E133" s="25" t="s">
        <v>55</v>
      </c>
      <c r="F133" s="30">
        <v>80</v>
      </c>
      <c r="G133" s="30">
        <v>4</v>
      </c>
      <c r="H133" s="30">
        <v>2</v>
      </c>
      <c r="I133" s="30">
        <v>33</v>
      </c>
      <c r="J133" s="30">
        <v>166</v>
      </c>
      <c r="K133" s="27" t="s">
        <v>56</v>
      </c>
      <c r="L133" s="26">
        <v>3.68</v>
      </c>
    </row>
    <row r="134" spans="1:12" x14ac:dyDescent="0.3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3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51"/>
      <c r="B137" s="32"/>
      <c r="C137" s="33"/>
      <c r="D137" s="34" t="s">
        <v>33</v>
      </c>
      <c r="E137" s="35"/>
      <c r="F137" s="37">
        <f>SUM(F128:F136)</f>
        <v>790</v>
      </c>
      <c r="G137" s="37">
        <f t="shared" ref="G137:J137" si="61">SUM(G128:G136)</f>
        <v>25</v>
      </c>
      <c r="H137" s="37">
        <f t="shared" si="61"/>
        <v>25</v>
      </c>
      <c r="I137" s="37">
        <f t="shared" si="61"/>
        <v>100</v>
      </c>
      <c r="J137" s="37">
        <f t="shared" si="61"/>
        <v>733</v>
      </c>
      <c r="K137" s="42"/>
      <c r="L137" s="36">
        <f t="shared" ref="L137" si="62">SUM(L128:L136)</f>
        <v>74.620000000000019</v>
      </c>
    </row>
    <row r="138" spans="1:12" ht="15" customHeight="1" thickBot="1" x14ac:dyDescent="0.35">
      <c r="A138" s="52">
        <f>A120</f>
        <v>2</v>
      </c>
      <c r="B138" s="52">
        <f>B120</f>
        <v>1</v>
      </c>
      <c r="C138" s="65" t="s">
        <v>4</v>
      </c>
      <c r="D138" s="66"/>
      <c r="E138" s="45"/>
      <c r="F138" s="46">
        <f>F127+F137</f>
        <v>1335</v>
      </c>
      <c r="G138" s="46">
        <f t="shared" ref="G138:J138" si="63">G127+G137</f>
        <v>43</v>
      </c>
      <c r="H138" s="46">
        <f t="shared" si="63"/>
        <v>43</v>
      </c>
      <c r="I138" s="46">
        <f t="shared" si="63"/>
        <v>169</v>
      </c>
      <c r="J138" s="46">
        <f t="shared" si="63"/>
        <v>1243</v>
      </c>
      <c r="K138" s="64"/>
      <c r="L138" s="46">
        <f t="shared" ref="L138" si="64">L127+L137</f>
        <v>149.24</v>
      </c>
    </row>
    <row r="139" spans="1:12" x14ac:dyDescent="0.3">
      <c r="A139" s="14">
        <v>2</v>
      </c>
      <c r="B139" s="15">
        <v>2</v>
      </c>
      <c r="C139" s="16" t="s">
        <v>20</v>
      </c>
      <c r="D139" s="17" t="s">
        <v>21</v>
      </c>
      <c r="E139" s="48" t="s">
        <v>57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58</v>
      </c>
      <c r="L139" s="19">
        <v>34.96</v>
      </c>
    </row>
    <row r="140" spans="1:12" x14ac:dyDescent="0.3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3">
      <c r="A141" s="21"/>
      <c r="B141" s="22"/>
      <c r="C141" s="23"/>
      <c r="D141" s="28" t="s">
        <v>22</v>
      </c>
      <c r="E141" s="29" t="s">
        <v>59</v>
      </c>
      <c r="F141" s="30">
        <v>200</v>
      </c>
      <c r="G141" s="30"/>
      <c r="H141" s="30"/>
      <c r="I141" s="30">
        <v>12</v>
      </c>
      <c r="J141" s="30">
        <v>48</v>
      </c>
      <c r="K141" s="27" t="s">
        <v>60</v>
      </c>
      <c r="L141" s="26">
        <v>3.61</v>
      </c>
    </row>
    <row r="142" spans="1:12" ht="15.75" customHeight="1" x14ac:dyDescent="0.3">
      <c r="A142" s="21"/>
      <c r="B142" s="22"/>
      <c r="C142" s="23"/>
      <c r="D142" s="28" t="s">
        <v>23</v>
      </c>
      <c r="E142" s="50" t="s">
        <v>73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61</v>
      </c>
      <c r="L142" s="26">
        <v>13.33</v>
      </c>
    </row>
    <row r="143" spans="1:12" x14ac:dyDescent="0.3">
      <c r="A143" s="21"/>
      <c r="B143" s="22"/>
      <c r="C143" s="23"/>
      <c r="D143" s="28" t="s">
        <v>24</v>
      </c>
      <c r="E143" s="29" t="s">
        <v>62</v>
      </c>
      <c r="F143" s="30">
        <v>100</v>
      </c>
      <c r="G143" s="30"/>
      <c r="H143" s="30"/>
      <c r="I143" s="30">
        <v>11</v>
      </c>
      <c r="J143" s="30">
        <v>44</v>
      </c>
      <c r="K143" s="27" t="s">
        <v>63</v>
      </c>
      <c r="L143" s="26">
        <v>22.72</v>
      </c>
    </row>
    <row r="144" spans="1:12" x14ac:dyDescent="0.3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3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3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3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 t="s">
        <v>64</v>
      </c>
      <c r="F147" s="30">
        <v>60</v>
      </c>
      <c r="G147" s="30">
        <v>1</v>
      </c>
      <c r="H147" s="30">
        <v>5</v>
      </c>
      <c r="I147" s="30">
        <v>6</v>
      </c>
      <c r="J147" s="30">
        <v>73</v>
      </c>
      <c r="K147" s="27" t="s">
        <v>65</v>
      </c>
      <c r="L147" s="26">
        <v>4.6399999999999997</v>
      </c>
    </row>
    <row r="148" spans="1:12" x14ac:dyDescent="0.3">
      <c r="A148" s="21"/>
      <c r="B148" s="22"/>
      <c r="C148" s="23"/>
      <c r="D148" s="28" t="s">
        <v>27</v>
      </c>
      <c r="E148" s="25" t="s">
        <v>66</v>
      </c>
      <c r="F148" s="30">
        <v>210</v>
      </c>
      <c r="G148" s="30">
        <v>4</v>
      </c>
      <c r="H148" s="30">
        <v>6</v>
      </c>
      <c r="I148" s="30">
        <v>12</v>
      </c>
      <c r="J148" s="30">
        <v>118</v>
      </c>
      <c r="K148" s="27" t="s">
        <v>67</v>
      </c>
      <c r="L148" s="26">
        <v>13.14</v>
      </c>
    </row>
    <row r="149" spans="1:12" x14ac:dyDescent="0.3">
      <c r="A149" s="21"/>
      <c r="B149" s="22"/>
      <c r="C149" s="23"/>
      <c r="D149" s="28" t="s">
        <v>28</v>
      </c>
      <c r="E149" s="25" t="s">
        <v>68</v>
      </c>
      <c r="F149" s="30">
        <v>90</v>
      </c>
      <c r="G149" s="30">
        <v>12</v>
      </c>
      <c r="H149" s="30">
        <v>8</v>
      </c>
      <c r="I149" s="30">
        <v>7</v>
      </c>
      <c r="J149" s="30">
        <v>148</v>
      </c>
      <c r="K149" s="27" t="s">
        <v>69</v>
      </c>
      <c r="L149" s="26">
        <v>39.89</v>
      </c>
    </row>
    <row r="150" spans="1:12" x14ac:dyDescent="0.3">
      <c r="A150" s="21"/>
      <c r="B150" s="22"/>
      <c r="C150" s="23"/>
      <c r="D150" s="28" t="s">
        <v>29</v>
      </c>
      <c r="E150" s="25" t="s">
        <v>70</v>
      </c>
      <c r="F150" s="30">
        <v>180</v>
      </c>
      <c r="G150" s="30">
        <v>4</v>
      </c>
      <c r="H150" s="30">
        <v>5</v>
      </c>
      <c r="I150" s="30">
        <v>25</v>
      </c>
      <c r="J150" s="30">
        <v>161</v>
      </c>
      <c r="K150" s="27" t="s">
        <v>71</v>
      </c>
      <c r="L150" s="26">
        <v>9.0299999999999994</v>
      </c>
    </row>
    <row r="151" spans="1:12" x14ac:dyDescent="0.3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3">
      <c r="A152" s="21"/>
      <c r="B152" s="22"/>
      <c r="C152" s="23"/>
      <c r="D152" s="28" t="s">
        <v>31</v>
      </c>
      <c r="E152" s="25" t="s">
        <v>55</v>
      </c>
      <c r="F152" s="30">
        <v>80</v>
      </c>
      <c r="G152" s="30">
        <v>4</v>
      </c>
      <c r="H152" s="30">
        <v>2</v>
      </c>
      <c r="I152" s="30">
        <v>33</v>
      </c>
      <c r="J152" s="30">
        <v>166</v>
      </c>
      <c r="K152" s="27" t="s">
        <v>56</v>
      </c>
      <c r="L152" s="26">
        <v>3.68</v>
      </c>
    </row>
    <row r="153" spans="1:12" x14ac:dyDescent="0.3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3">
      <c r="A154" s="21"/>
      <c r="B154" s="22"/>
      <c r="C154" s="23"/>
      <c r="D154" s="24" t="s">
        <v>22</v>
      </c>
      <c r="E154" s="25" t="s">
        <v>72</v>
      </c>
      <c r="F154" s="30">
        <v>180</v>
      </c>
      <c r="G154" s="30"/>
      <c r="H154" s="30"/>
      <c r="I154" s="30">
        <v>18</v>
      </c>
      <c r="J154" s="30">
        <v>72</v>
      </c>
      <c r="K154" s="27" t="s">
        <v>60</v>
      </c>
      <c r="L154" s="26">
        <v>4.24</v>
      </c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31"/>
      <c r="B156" s="32"/>
      <c r="C156" s="33"/>
      <c r="D156" s="34" t="s">
        <v>33</v>
      </c>
      <c r="E156" s="35"/>
      <c r="F156" s="37">
        <f>SUM(F147:F155)</f>
        <v>800</v>
      </c>
      <c r="G156" s="37">
        <f t="shared" ref="G156:J156" si="67">SUM(G147:G155)</f>
        <v>25</v>
      </c>
      <c r="H156" s="37">
        <f t="shared" si="67"/>
        <v>26</v>
      </c>
      <c r="I156" s="37">
        <f t="shared" si="67"/>
        <v>101</v>
      </c>
      <c r="J156" s="37">
        <f t="shared" si="67"/>
        <v>738</v>
      </c>
      <c r="K156" s="38"/>
      <c r="L156" s="36">
        <f t="shared" ref="L156" si="68">SUM(L147:L155)</f>
        <v>74.62</v>
      </c>
    </row>
    <row r="157" spans="1:12" ht="15" customHeight="1" thickBot="1" x14ac:dyDescent="0.35">
      <c r="A157" s="43">
        <f>A139</f>
        <v>2</v>
      </c>
      <c r="B157" s="44">
        <f>B139</f>
        <v>2</v>
      </c>
      <c r="C157" s="65" t="s">
        <v>4</v>
      </c>
      <c r="D157" s="66"/>
      <c r="E157" s="45"/>
      <c r="F157" s="46">
        <f>F146+F156</f>
        <v>1445</v>
      </c>
      <c r="G157" s="46">
        <f t="shared" ref="G157:J157" si="69">G146+G156</f>
        <v>43</v>
      </c>
      <c r="H157" s="46">
        <f t="shared" si="69"/>
        <v>44</v>
      </c>
      <c r="I157" s="46">
        <f t="shared" si="69"/>
        <v>173</v>
      </c>
      <c r="J157" s="46">
        <f t="shared" si="69"/>
        <v>1260</v>
      </c>
      <c r="K157" s="64"/>
      <c r="L157" s="46">
        <f t="shared" ref="L157" si="70">L146+L156</f>
        <v>149.24</v>
      </c>
    </row>
    <row r="158" spans="1:12" x14ac:dyDescent="0.3">
      <c r="A158" s="14">
        <v>2</v>
      </c>
      <c r="B158" s="15">
        <v>3</v>
      </c>
      <c r="C158" s="16" t="s">
        <v>20</v>
      </c>
      <c r="D158" s="17" t="s">
        <v>21</v>
      </c>
      <c r="E158" s="48" t="s">
        <v>112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113</v>
      </c>
      <c r="L158" s="19">
        <v>47.44</v>
      </c>
    </row>
    <row r="159" spans="1:12" x14ac:dyDescent="0.3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3">
      <c r="A160" s="21"/>
      <c r="B160" s="22"/>
      <c r="C160" s="23"/>
      <c r="D160" s="28" t="s">
        <v>22</v>
      </c>
      <c r="E160" s="29" t="s">
        <v>75</v>
      </c>
      <c r="F160" s="30">
        <v>200</v>
      </c>
      <c r="G160" s="30"/>
      <c r="H160" s="30"/>
      <c r="I160" s="30">
        <v>20</v>
      </c>
      <c r="J160" s="30">
        <v>80</v>
      </c>
      <c r="K160" s="27" t="s">
        <v>76</v>
      </c>
      <c r="L160" s="26">
        <v>3.47</v>
      </c>
    </row>
    <row r="161" spans="1:12" x14ac:dyDescent="0.3">
      <c r="A161" s="21"/>
      <c r="B161" s="22"/>
      <c r="C161" s="23"/>
      <c r="D161" s="28" t="s">
        <v>23</v>
      </c>
      <c r="E161" s="29" t="s">
        <v>73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74</v>
      </c>
      <c r="L161" s="26">
        <v>16.5</v>
      </c>
    </row>
    <row r="162" spans="1:12" x14ac:dyDescent="0.3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3">
      <c r="A163" s="21"/>
      <c r="B163" s="22"/>
      <c r="C163" s="23"/>
      <c r="D163" s="24" t="s">
        <v>77</v>
      </c>
      <c r="E163" s="29" t="s">
        <v>78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79</v>
      </c>
      <c r="L163" s="26">
        <v>7.21</v>
      </c>
    </row>
    <row r="164" spans="1:12" x14ac:dyDescent="0.3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3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3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 t="s">
        <v>80</v>
      </c>
      <c r="F166" s="30">
        <v>60</v>
      </c>
      <c r="G166" s="30">
        <v>1</v>
      </c>
      <c r="H166" s="30">
        <v>8</v>
      </c>
      <c r="I166" s="30">
        <v>4</v>
      </c>
      <c r="J166" s="30">
        <v>92</v>
      </c>
      <c r="K166" s="27" t="s">
        <v>81</v>
      </c>
      <c r="L166" s="26">
        <v>9.26</v>
      </c>
    </row>
    <row r="167" spans="1:12" x14ac:dyDescent="0.3">
      <c r="A167" s="21"/>
      <c r="B167" s="22"/>
      <c r="C167" s="23"/>
      <c r="D167" s="28" t="s">
        <v>27</v>
      </c>
      <c r="E167" s="29" t="s">
        <v>82</v>
      </c>
      <c r="F167" s="30">
        <v>200</v>
      </c>
      <c r="G167" s="30">
        <v>7</v>
      </c>
      <c r="H167" s="30">
        <v>4</v>
      </c>
      <c r="I167" s="30">
        <v>30</v>
      </c>
      <c r="J167" s="30">
        <v>184</v>
      </c>
      <c r="K167" s="27" t="s">
        <v>83</v>
      </c>
      <c r="L167" s="26">
        <v>9.77</v>
      </c>
    </row>
    <row r="168" spans="1:12" x14ac:dyDescent="0.3">
      <c r="A168" s="21"/>
      <c r="B168" s="22"/>
      <c r="C168" s="23"/>
      <c r="D168" s="28" t="s">
        <v>28</v>
      </c>
      <c r="E168" s="29" t="s">
        <v>84</v>
      </c>
      <c r="F168" s="30">
        <v>200</v>
      </c>
      <c r="G168" s="30">
        <v>12</v>
      </c>
      <c r="H168" s="30">
        <v>10</v>
      </c>
      <c r="I168" s="30">
        <v>15</v>
      </c>
      <c r="J168" s="30">
        <v>200</v>
      </c>
      <c r="K168" s="27" t="s">
        <v>85</v>
      </c>
      <c r="L168" s="26">
        <v>46.01</v>
      </c>
    </row>
    <row r="169" spans="1:12" x14ac:dyDescent="0.3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3">
      <c r="A170" s="21"/>
      <c r="B170" s="22"/>
      <c r="C170" s="23"/>
      <c r="D170" s="28" t="s">
        <v>30</v>
      </c>
      <c r="E170" s="29" t="s">
        <v>53</v>
      </c>
      <c r="F170" s="30">
        <v>180</v>
      </c>
      <c r="G170" s="30"/>
      <c r="H170" s="30"/>
      <c r="I170" s="30">
        <v>16</v>
      </c>
      <c r="J170" s="30">
        <v>64</v>
      </c>
      <c r="K170" s="27" t="s">
        <v>54</v>
      </c>
      <c r="L170" s="26">
        <v>5.9</v>
      </c>
    </row>
    <row r="171" spans="1:12" x14ac:dyDescent="0.3">
      <c r="A171" s="21"/>
      <c r="B171" s="22"/>
      <c r="C171" s="23"/>
      <c r="D171" s="28" t="s">
        <v>31</v>
      </c>
      <c r="E171" s="29" t="s">
        <v>55</v>
      </c>
      <c r="F171" s="30">
        <v>80</v>
      </c>
      <c r="G171" s="30">
        <v>4</v>
      </c>
      <c r="H171" s="30">
        <v>2</v>
      </c>
      <c r="I171" s="30">
        <v>33</v>
      </c>
      <c r="J171" s="30">
        <v>166</v>
      </c>
      <c r="K171" s="27" t="s">
        <v>56</v>
      </c>
      <c r="L171" s="26">
        <v>3.68</v>
      </c>
    </row>
    <row r="172" spans="1:12" x14ac:dyDescent="0.3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31"/>
      <c r="B175" s="32"/>
      <c r="C175" s="33"/>
      <c r="D175" s="34" t="s">
        <v>33</v>
      </c>
      <c r="E175" s="35"/>
      <c r="F175" s="37">
        <f>SUM(F166:F174)</f>
        <v>720</v>
      </c>
      <c r="G175" s="37">
        <f t="shared" ref="G175:J175" si="73">SUM(G166:G174)</f>
        <v>24</v>
      </c>
      <c r="H175" s="37">
        <f t="shared" si="73"/>
        <v>24</v>
      </c>
      <c r="I175" s="37">
        <f t="shared" si="73"/>
        <v>98</v>
      </c>
      <c r="J175" s="37">
        <f t="shared" si="73"/>
        <v>706</v>
      </c>
      <c r="K175" s="38"/>
      <c r="L175" s="36">
        <f t="shared" ref="L175" si="74">SUM(L166:L174)</f>
        <v>74.62</v>
      </c>
    </row>
    <row r="176" spans="1:12" ht="15" customHeight="1" thickBot="1" x14ac:dyDescent="0.35">
      <c r="A176" s="43">
        <f>A158</f>
        <v>2</v>
      </c>
      <c r="B176" s="44">
        <f>B158</f>
        <v>3</v>
      </c>
      <c r="C176" s="65" t="s">
        <v>4</v>
      </c>
      <c r="D176" s="66"/>
      <c r="E176" s="45"/>
      <c r="F176" s="46">
        <f>F165+F175</f>
        <v>1300</v>
      </c>
      <c r="G176" s="46">
        <f t="shared" ref="G176:J176" si="75">G165+G175</f>
        <v>42</v>
      </c>
      <c r="H176" s="46">
        <f t="shared" si="75"/>
        <v>42</v>
      </c>
      <c r="I176" s="46">
        <f t="shared" si="75"/>
        <v>168</v>
      </c>
      <c r="J176" s="46">
        <f t="shared" si="75"/>
        <v>1220</v>
      </c>
      <c r="K176" s="64"/>
      <c r="L176" s="46">
        <f t="shared" ref="L176" si="76">L165+L175</f>
        <v>149.24</v>
      </c>
    </row>
    <row r="177" spans="1:12" x14ac:dyDescent="0.3">
      <c r="A177" s="14">
        <v>2</v>
      </c>
      <c r="B177" s="15">
        <v>4</v>
      </c>
      <c r="C177" s="16" t="s">
        <v>20</v>
      </c>
      <c r="D177" s="17" t="s">
        <v>21</v>
      </c>
      <c r="E177" s="48" t="s">
        <v>86</v>
      </c>
      <c r="F177" s="49">
        <v>250</v>
      </c>
      <c r="G177" s="67">
        <v>12</v>
      </c>
      <c r="H177" s="49">
        <v>10</v>
      </c>
      <c r="I177" s="49">
        <v>26</v>
      </c>
      <c r="J177" s="49">
        <v>242</v>
      </c>
      <c r="K177" s="20" t="s">
        <v>87</v>
      </c>
      <c r="L177" s="19">
        <v>31.79</v>
      </c>
    </row>
    <row r="178" spans="1:12" x14ac:dyDescent="0.3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3">
      <c r="A179" s="21"/>
      <c r="B179" s="22"/>
      <c r="C179" s="23"/>
      <c r="D179" s="28" t="s">
        <v>22</v>
      </c>
      <c r="E179" s="29" t="s">
        <v>59</v>
      </c>
      <c r="F179" s="30">
        <v>200</v>
      </c>
      <c r="G179" s="30"/>
      <c r="H179" s="30"/>
      <c r="I179" s="30">
        <v>12</v>
      </c>
      <c r="J179" s="30">
        <v>48</v>
      </c>
      <c r="K179" s="27" t="s">
        <v>60</v>
      </c>
      <c r="L179" s="26">
        <v>3.61</v>
      </c>
    </row>
    <row r="180" spans="1:12" x14ac:dyDescent="0.3">
      <c r="A180" s="21"/>
      <c r="B180" s="22"/>
      <c r="C180" s="23"/>
      <c r="D180" s="28" t="s">
        <v>23</v>
      </c>
      <c r="E180" s="50" t="s">
        <v>73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74</v>
      </c>
      <c r="L180" s="26">
        <v>16.5</v>
      </c>
    </row>
    <row r="181" spans="1:12" x14ac:dyDescent="0.3">
      <c r="A181" s="21"/>
      <c r="B181" s="22"/>
      <c r="C181" s="23"/>
      <c r="D181" s="28" t="s">
        <v>24</v>
      </c>
      <c r="E181" s="29" t="s">
        <v>62</v>
      </c>
      <c r="F181" s="30">
        <v>100</v>
      </c>
      <c r="G181" s="30"/>
      <c r="H181" s="30"/>
      <c r="I181" s="30">
        <v>11</v>
      </c>
      <c r="J181" s="30">
        <v>44</v>
      </c>
      <c r="K181" s="27" t="s">
        <v>63</v>
      </c>
      <c r="L181" s="26">
        <v>22.72</v>
      </c>
    </row>
    <row r="182" spans="1:12" x14ac:dyDescent="0.3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18</v>
      </c>
      <c r="H184" s="37">
        <v>17</v>
      </c>
      <c r="I184" s="37">
        <f t="shared" ref="I184:J184" si="78">SUM(I177:I183)</f>
        <v>69</v>
      </c>
      <c r="J184" s="37">
        <f t="shared" si="78"/>
        <v>501</v>
      </c>
      <c r="K184" s="38"/>
      <c r="L184" s="36">
        <f t="shared" ref="L184" si="79">SUM(L177:L183)</f>
        <v>74.62</v>
      </c>
    </row>
    <row r="185" spans="1:12" x14ac:dyDescent="0.3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 t="s">
        <v>64</v>
      </c>
      <c r="F185" s="30">
        <v>60</v>
      </c>
      <c r="G185" s="30">
        <v>1</v>
      </c>
      <c r="H185" s="30">
        <v>5</v>
      </c>
      <c r="I185" s="30">
        <v>6</v>
      </c>
      <c r="J185" s="30">
        <v>73</v>
      </c>
      <c r="K185" s="27" t="s">
        <v>65</v>
      </c>
      <c r="L185" s="30">
        <v>4.6399999999999997</v>
      </c>
    </row>
    <row r="186" spans="1:12" x14ac:dyDescent="0.3">
      <c r="A186" s="21"/>
      <c r="B186" s="22"/>
      <c r="C186" s="23"/>
      <c r="D186" s="28" t="s">
        <v>27</v>
      </c>
      <c r="E186" s="29" t="s">
        <v>88</v>
      </c>
      <c r="F186" s="30">
        <v>200</v>
      </c>
      <c r="G186" s="30">
        <v>3</v>
      </c>
      <c r="H186" s="30">
        <v>5</v>
      </c>
      <c r="I186" s="30">
        <v>13</v>
      </c>
      <c r="J186" s="30">
        <v>109</v>
      </c>
      <c r="K186" s="27" t="s">
        <v>89</v>
      </c>
      <c r="L186" s="30">
        <v>8.9700000000000006</v>
      </c>
    </row>
    <row r="187" spans="1:12" x14ac:dyDescent="0.3">
      <c r="A187" s="21"/>
      <c r="B187" s="22"/>
      <c r="C187" s="23"/>
      <c r="D187" s="28" t="s">
        <v>28</v>
      </c>
      <c r="E187" s="29" t="s">
        <v>90</v>
      </c>
      <c r="F187" s="30">
        <v>90</v>
      </c>
      <c r="G187" s="30">
        <v>9</v>
      </c>
      <c r="H187" s="30">
        <v>4</v>
      </c>
      <c r="I187" s="30">
        <v>4</v>
      </c>
      <c r="J187" s="30">
        <v>88</v>
      </c>
      <c r="K187" s="27" t="s">
        <v>111</v>
      </c>
      <c r="L187" s="30">
        <v>20.92</v>
      </c>
    </row>
    <row r="188" spans="1:12" x14ac:dyDescent="0.3">
      <c r="A188" s="21"/>
      <c r="B188" s="22"/>
      <c r="C188" s="23"/>
      <c r="D188" s="28" t="s">
        <v>29</v>
      </c>
      <c r="E188" s="29" t="s">
        <v>70</v>
      </c>
      <c r="F188" s="30">
        <v>180</v>
      </c>
      <c r="G188" s="30">
        <v>8</v>
      </c>
      <c r="H188" s="30">
        <v>9</v>
      </c>
      <c r="I188" s="30">
        <v>13</v>
      </c>
      <c r="J188" s="30">
        <v>165</v>
      </c>
      <c r="K188" s="27" t="s">
        <v>71</v>
      </c>
      <c r="L188" s="30">
        <v>9.8000000000000007</v>
      </c>
    </row>
    <row r="189" spans="1:12" x14ac:dyDescent="0.3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3">
      <c r="A190" s="21"/>
      <c r="B190" s="22"/>
      <c r="C190" s="23"/>
      <c r="D190" s="28" t="s">
        <v>31</v>
      </c>
      <c r="E190" s="29" t="s">
        <v>55</v>
      </c>
      <c r="F190" s="30">
        <v>80</v>
      </c>
      <c r="G190" s="30">
        <v>4</v>
      </c>
      <c r="H190" s="30">
        <v>2</v>
      </c>
      <c r="I190" s="30">
        <v>33</v>
      </c>
      <c r="J190" s="30">
        <v>166</v>
      </c>
      <c r="K190" s="27" t="s">
        <v>56</v>
      </c>
      <c r="L190" s="30">
        <v>3.68</v>
      </c>
    </row>
    <row r="191" spans="1:12" x14ac:dyDescent="0.3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3">
      <c r="A192" s="21"/>
      <c r="B192" s="22"/>
      <c r="C192" s="23"/>
      <c r="D192" s="24" t="s">
        <v>24</v>
      </c>
      <c r="E192" s="25" t="s">
        <v>62</v>
      </c>
      <c r="F192" s="26">
        <v>100</v>
      </c>
      <c r="G192" s="26"/>
      <c r="H192" s="26"/>
      <c r="I192" s="26">
        <v>11</v>
      </c>
      <c r="J192" s="26">
        <v>44</v>
      </c>
      <c r="K192" s="27" t="s">
        <v>63</v>
      </c>
      <c r="L192" s="63">
        <v>22.72</v>
      </c>
    </row>
    <row r="193" spans="1:12" x14ac:dyDescent="0.3">
      <c r="A193" s="21"/>
      <c r="B193" s="22"/>
      <c r="C193" s="23"/>
      <c r="D193" s="24" t="s">
        <v>22</v>
      </c>
      <c r="E193" s="25" t="s">
        <v>72</v>
      </c>
      <c r="F193" s="30">
        <v>180</v>
      </c>
      <c r="G193" s="30"/>
      <c r="H193" s="26"/>
      <c r="I193" s="26">
        <v>18</v>
      </c>
      <c r="J193" s="26">
        <v>72</v>
      </c>
      <c r="K193" s="27" t="s">
        <v>60</v>
      </c>
      <c r="L193" s="26">
        <v>3.89</v>
      </c>
    </row>
    <row r="194" spans="1:12" x14ac:dyDescent="0.3">
      <c r="A194" s="31"/>
      <c r="B194" s="32"/>
      <c r="C194" s="33"/>
      <c r="D194" s="34" t="s">
        <v>33</v>
      </c>
      <c r="E194" s="53"/>
      <c r="F194" s="37">
        <f>SUM(F185:F193)</f>
        <v>890</v>
      </c>
      <c r="G194" s="37">
        <f t="shared" ref="G194:J194" si="80">SUM(G185:G193)</f>
        <v>25</v>
      </c>
      <c r="H194" s="37">
        <f t="shared" si="80"/>
        <v>25</v>
      </c>
      <c r="I194" s="37">
        <f t="shared" si="80"/>
        <v>98</v>
      </c>
      <c r="J194" s="37">
        <f t="shared" si="80"/>
        <v>717</v>
      </c>
      <c r="K194" s="42"/>
      <c r="L194" s="36">
        <f t="shared" ref="L194" si="81">SUM(L185:L193)</f>
        <v>74.61999999999999</v>
      </c>
    </row>
    <row r="195" spans="1:12" ht="15.75" customHeight="1" thickBot="1" x14ac:dyDescent="0.35">
      <c r="A195" s="43">
        <f>A177</f>
        <v>2</v>
      </c>
      <c r="B195" s="44">
        <f>B177</f>
        <v>4</v>
      </c>
      <c r="C195" s="65" t="s">
        <v>4</v>
      </c>
      <c r="D195" s="66"/>
      <c r="E195" s="45"/>
      <c r="F195" s="46">
        <f>F184+F194</f>
        <v>1540</v>
      </c>
      <c r="G195" s="46">
        <f t="shared" ref="G195:J195" si="82">G184+G194</f>
        <v>43</v>
      </c>
      <c r="H195" s="46">
        <f t="shared" si="82"/>
        <v>42</v>
      </c>
      <c r="I195" s="46">
        <f t="shared" si="82"/>
        <v>167</v>
      </c>
      <c r="J195" s="46">
        <f t="shared" si="82"/>
        <v>1218</v>
      </c>
      <c r="K195" s="64"/>
      <c r="L195" s="46">
        <f t="shared" ref="L195" si="83">L184+L194</f>
        <v>149.24</v>
      </c>
    </row>
    <row r="196" spans="1:12" x14ac:dyDescent="0.3">
      <c r="A196" s="14">
        <v>2</v>
      </c>
      <c r="B196" s="15">
        <v>5</v>
      </c>
      <c r="C196" s="16" t="s">
        <v>20</v>
      </c>
      <c r="D196" s="17" t="s">
        <v>21</v>
      </c>
      <c r="E196" s="18" t="s">
        <v>91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3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3">
      <c r="A198" s="21"/>
      <c r="B198" s="22"/>
      <c r="C198" s="23"/>
      <c r="D198" s="28" t="s">
        <v>22</v>
      </c>
      <c r="E198" s="29" t="s">
        <v>92</v>
      </c>
      <c r="F198" s="30">
        <v>234</v>
      </c>
      <c r="G198" s="30">
        <v>5</v>
      </c>
      <c r="H198" s="30">
        <v>5</v>
      </c>
      <c r="I198" s="30">
        <v>24</v>
      </c>
      <c r="J198" s="30">
        <v>161</v>
      </c>
      <c r="K198" s="27" t="s">
        <v>42</v>
      </c>
      <c r="L198" s="26">
        <v>32.9</v>
      </c>
    </row>
    <row r="199" spans="1:12" x14ac:dyDescent="0.3">
      <c r="A199" s="21"/>
      <c r="B199" s="22"/>
      <c r="C199" s="23"/>
      <c r="D199" s="28" t="s">
        <v>23</v>
      </c>
      <c r="E199" s="29" t="s">
        <v>73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61</v>
      </c>
      <c r="L199" s="26">
        <v>12.53</v>
      </c>
    </row>
    <row r="200" spans="1:12" x14ac:dyDescent="0.3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3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3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3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18</v>
      </c>
      <c r="H203" s="37">
        <f t="shared" si="84"/>
        <v>18</v>
      </c>
      <c r="I203" s="37">
        <f t="shared" si="84"/>
        <v>69</v>
      </c>
      <c r="J203" s="37">
        <f t="shared" si="84"/>
        <v>510</v>
      </c>
      <c r="K203" s="42"/>
      <c r="L203" s="36">
        <f t="shared" ref="L203" si="85">SUM(L196:L202)</f>
        <v>74.62</v>
      </c>
    </row>
    <row r="204" spans="1:12" x14ac:dyDescent="0.3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 t="s">
        <v>45</v>
      </c>
      <c r="F204" s="30">
        <v>60</v>
      </c>
      <c r="G204" s="30">
        <v>2</v>
      </c>
      <c r="H204" s="30">
        <v>3</v>
      </c>
      <c r="I204" s="30">
        <v>3</v>
      </c>
      <c r="J204" s="30">
        <v>47</v>
      </c>
      <c r="K204" s="27" t="s">
        <v>93</v>
      </c>
      <c r="L204" s="26">
        <v>4.92</v>
      </c>
    </row>
    <row r="205" spans="1:12" x14ac:dyDescent="0.3">
      <c r="A205" s="21"/>
      <c r="B205" s="22"/>
      <c r="C205" s="23"/>
      <c r="D205" s="28" t="s">
        <v>27</v>
      </c>
      <c r="E205" s="25" t="s">
        <v>94</v>
      </c>
      <c r="F205" s="30">
        <v>200</v>
      </c>
      <c r="G205" s="30">
        <v>5</v>
      </c>
      <c r="H205" s="30">
        <v>7</v>
      </c>
      <c r="I205" s="30">
        <v>15</v>
      </c>
      <c r="J205" s="30">
        <v>143</v>
      </c>
      <c r="K205" s="27" t="s">
        <v>95</v>
      </c>
      <c r="L205" s="26">
        <v>9.9600000000000009</v>
      </c>
    </row>
    <row r="206" spans="1:12" x14ac:dyDescent="0.3">
      <c r="A206" s="21"/>
      <c r="B206" s="22"/>
      <c r="C206" s="23"/>
      <c r="D206" s="28" t="s">
        <v>28</v>
      </c>
      <c r="E206" s="25" t="s">
        <v>96</v>
      </c>
      <c r="F206" s="30">
        <v>90</v>
      </c>
      <c r="G206" s="30">
        <v>10</v>
      </c>
      <c r="H206" s="30">
        <v>8</v>
      </c>
      <c r="I206" s="30">
        <v>21</v>
      </c>
      <c r="J206" s="30">
        <v>196</v>
      </c>
      <c r="K206" s="27" t="s">
        <v>97</v>
      </c>
      <c r="L206" s="26">
        <v>43.7</v>
      </c>
    </row>
    <row r="207" spans="1:12" x14ac:dyDescent="0.3">
      <c r="A207" s="21"/>
      <c r="B207" s="22"/>
      <c r="C207" s="23"/>
      <c r="D207" s="28" t="s">
        <v>29</v>
      </c>
      <c r="E207" s="25" t="s">
        <v>98</v>
      </c>
      <c r="F207" s="30">
        <v>150</v>
      </c>
      <c r="G207" s="30">
        <v>5</v>
      </c>
      <c r="H207" s="30">
        <v>7</v>
      </c>
      <c r="I207" s="30">
        <v>13</v>
      </c>
      <c r="J207" s="30">
        <v>139</v>
      </c>
      <c r="K207" s="27" t="s">
        <v>99</v>
      </c>
      <c r="L207" s="26">
        <v>6.46</v>
      </c>
    </row>
    <row r="208" spans="1:12" x14ac:dyDescent="0.3">
      <c r="A208" s="21"/>
      <c r="B208" s="22"/>
      <c r="C208" s="23"/>
      <c r="D208" s="28" t="s">
        <v>30</v>
      </c>
      <c r="E208" s="25" t="s">
        <v>53</v>
      </c>
      <c r="F208" s="30">
        <v>180</v>
      </c>
      <c r="G208" s="30"/>
      <c r="H208" s="30"/>
      <c r="I208" s="30">
        <v>18</v>
      </c>
      <c r="J208" s="30">
        <v>72</v>
      </c>
      <c r="K208" s="27" t="s">
        <v>54</v>
      </c>
      <c r="L208" s="26">
        <v>5.9</v>
      </c>
    </row>
    <row r="209" spans="1:12" x14ac:dyDescent="0.3">
      <c r="A209" s="21"/>
      <c r="B209" s="22"/>
      <c r="C209" s="23"/>
      <c r="D209" s="28" t="s">
        <v>31</v>
      </c>
      <c r="E209" s="25" t="s">
        <v>55</v>
      </c>
      <c r="F209" s="30">
        <v>80</v>
      </c>
      <c r="G209" s="30">
        <v>4</v>
      </c>
      <c r="H209" s="30">
        <v>2</v>
      </c>
      <c r="I209" s="30">
        <v>33</v>
      </c>
      <c r="J209" s="30">
        <v>166</v>
      </c>
      <c r="K209" s="27" t="s">
        <v>56</v>
      </c>
      <c r="L209" s="26">
        <v>3.68</v>
      </c>
    </row>
    <row r="210" spans="1:12" x14ac:dyDescent="0.3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3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3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3">
      <c r="A213" s="31"/>
      <c r="B213" s="32"/>
      <c r="C213" s="33"/>
      <c r="D213" s="34" t="s">
        <v>33</v>
      </c>
      <c r="E213" s="35"/>
      <c r="F213" s="37">
        <f>SUM(F204:F212)</f>
        <v>760</v>
      </c>
      <c r="G213" s="37">
        <f t="shared" ref="G213:J213" si="86">SUM(G204:G212)</f>
        <v>26</v>
      </c>
      <c r="H213" s="37">
        <f t="shared" si="86"/>
        <v>27</v>
      </c>
      <c r="I213" s="37">
        <f t="shared" si="86"/>
        <v>103</v>
      </c>
      <c r="J213" s="37">
        <f t="shared" si="86"/>
        <v>763</v>
      </c>
      <c r="K213" s="38"/>
      <c r="L213" s="36">
        <f t="shared" ref="L213" si="87">SUM(L204:L212)</f>
        <v>74.620000000000019</v>
      </c>
    </row>
    <row r="214" spans="1:12" ht="15.75" customHeight="1" thickBot="1" x14ac:dyDescent="0.35">
      <c r="A214" s="43">
        <f>A196</f>
        <v>2</v>
      </c>
      <c r="B214" s="44">
        <f>B196</f>
        <v>5</v>
      </c>
      <c r="C214" s="65" t="s">
        <v>4</v>
      </c>
      <c r="D214" s="66"/>
      <c r="E214" s="45"/>
      <c r="F214" s="46">
        <f>F203+F213</f>
        <v>1304</v>
      </c>
      <c r="G214" s="46">
        <f t="shared" ref="G214:J214" si="88">G203+G213</f>
        <v>44</v>
      </c>
      <c r="H214" s="46">
        <f t="shared" si="88"/>
        <v>45</v>
      </c>
      <c r="I214" s="46">
        <f t="shared" si="88"/>
        <v>172</v>
      </c>
      <c r="J214" s="46">
        <f t="shared" si="88"/>
        <v>1273</v>
      </c>
      <c r="K214" s="64"/>
      <c r="L214" s="46">
        <f t="shared" ref="L214" si="89">L203+L213</f>
        <v>149.24</v>
      </c>
    </row>
    <row r="215" spans="1:12" x14ac:dyDescent="0.3">
      <c r="A215" s="14">
        <v>2</v>
      </c>
      <c r="B215" s="15">
        <v>6</v>
      </c>
      <c r="C215" s="16" t="s">
        <v>20</v>
      </c>
      <c r="D215" s="17" t="s">
        <v>21</v>
      </c>
      <c r="E215" s="48" t="s">
        <v>100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101</v>
      </c>
      <c r="L215" s="19">
        <v>40.36</v>
      </c>
    </row>
    <row r="216" spans="1:12" x14ac:dyDescent="0.3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3">
      <c r="A217" s="21"/>
      <c r="B217" s="22"/>
      <c r="C217" s="23"/>
      <c r="D217" s="28" t="s">
        <v>22</v>
      </c>
      <c r="E217" s="29" t="s">
        <v>102</v>
      </c>
      <c r="F217" s="30">
        <v>200</v>
      </c>
      <c r="G217" s="30"/>
      <c r="H217" s="30"/>
      <c r="I217" s="30">
        <v>12</v>
      </c>
      <c r="J217" s="30">
        <v>48</v>
      </c>
      <c r="K217" s="27" t="s">
        <v>60</v>
      </c>
      <c r="L217" s="26">
        <v>3.61</v>
      </c>
    </row>
    <row r="218" spans="1:12" x14ac:dyDescent="0.3">
      <c r="A218" s="21"/>
      <c r="B218" s="22"/>
      <c r="C218" s="23"/>
      <c r="D218" s="28" t="s">
        <v>23</v>
      </c>
      <c r="E218" s="29" t="s">
        <v>73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74</v>
      </c>
      <c r="L218" s="26">
        <v>16.5</v>
      </c>
    </row>
    <row r="219" spans="1:12" x14ac:dyDescent="0.3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3">
      <c r="A220" s="21"/>
      <c r="B220" s="22"/>
      <c r="C220" s="23"/>
      <c r="D220" s="24" t="s">
        <v>77</v>
      </c>
      <c r="E220" s="29" t="s">
        <v>103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104</v>
      </c>
      <c r="L220" s="26">
        <v>14.15</v>
      </c>
    </row>
    <row r="221" spans="1:12" x14ac:dyDescent="0.3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3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3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 t="s">
        <v>80</v>
      </c>
      <c r="F223" s="30">
        <v>60</v>
      </c>
      <c r="G223" s="30">
        <v>1</v>
      </c>
      <c r="H223" s="30">
        <v>3</v>
      </c>
      <c r="I223" s="30">
        <v>4</v>
      </c>
      <c r="J223" s="30">
        <v>47</v>
      </c>
      <c r="K223" s="27" t="s">
        <v>81</v>
      </c>
      <c r="L223" s="26">
        <v>4.3099999999999996</v>
      </c>
    </row>
    <row r="224" spans="1:12" x14ac:dyDescent="0.3">
      <c r="A224" s="21"/>
      <c r="B224" s="22"/>
      <c r="C224" s="23"/>
      <c r="D224" s="28" t="s">
        <v>27</v>
      </c>
      <c r="E224" s="29" t="s">
        <v>105</v>
      </c>
      <c r="F224" s="30">
        <v>200</v>
      </c>
      <c r="G224" s="30">
        <v>2</v>
      </c>
      <c r="H224" s="30">
        <v>5</v>
      </c>
      <c r="I224" s="30">
        <v>10</v>
      </c>
      <c r="J224" s="30">
        <v>93</v>
      </c>
      <c r="K224" s="27" t="s">
        <v>106</v>
      </c>
      <c r="L224" s="26">
        <v>10.130000000000001</v>
      </c>
    </row>
    <row r="225" spans="1:12" x14ac:dyDescent="0.3">
      <c r="A225" s="21"/>
      <c r="B225" s="22"/>
      <c r="C225" s="23"/>
      <c r="D225" s="28" t="s">
        <v>28</v>
      </c>
      <c r="E225" s="29" t="s">
        <v>107</v>
      </c>
      <c r="F225" s="30">
        <v>90</v>
      </c>
      <c r="G225" s="30">
        <v>9</v>
      </c>
      <c r="H225" s="30">
        <v>10</v>
      </c>
      <c r="I225" s="30">
        <v>26</v>
      </c>
      <c r="J225" s="30">
        <v>230</v>
      </c>
      <c r="K225" s="27" t="s">
        <v>108</v>
      </c>
      <c r="L225" s="26">
        <v>47.17</v>
      </c>
    </row>
    <row r="226" spans="1:12" x14ac:dyDescent="0.3">
      <c r="A226" s="21"/>
      <c r="B226" s="22"/>
      <c r="C226" s="23"/>
      <c r="D226" s="28" t="s">
        <v>29</v>
      </c>
      <c r="E226" s="29" t="s">
        <v>109</v>
      </c>
      <c r="F226" s="30">
        <v>150</v>
      </c>
      <c r="G226" s="30">
        <v>9</v>
      </c>
      <c r="H226" s="30">
        <v>5</v>
      </c>
      <c r="I226" s="30">
        <v>12</v>
      </c>
      <c r="J226" s="30">
        <v>129</v>
      </c>
      <c r="K226" s="27" t="s">
        <v>110</v>
      </c>
      <c r="L226" s="26">
        <v>5.54</v>
      </c>
    </row>
    <row r="227" spans="1:12" x14ac:dyDescent="0.3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3">
      <c r="A228" s="21"/>
      <c r="B228" s="22"/>
      <c r="C228" s="23"/>
      <c r="D228" s="28" t="s">
        <v>31</v>
      </c>
      <c r="E228" s="29" t="s">
        <v>55</v>
      </c>
      <c r="F228" s="30">
        <v>80</v>
      </c>
      <c r="G228" s="30">
        <v>4</v>
      </c>
      <c r="H228" s="30">
        <v>2</v>
      </c>
      <c r="I228" s="30">
        <v>33</v>
      </c>
      <c r="J228" s="30">
        <v>166</v>
      </c>
      <c r="K228" s="27" t="s">
        <v>56</v>
      </c>
      <c r="L228" s="26">
        <v>3.68</v>
      </c>
    </row>
    <row r="229" spans="1:12" x14ac:dyDescent="0.3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3">
      <c r="A230" s="21"/>
      <c r="B230" s="22"/>
      <c r="C230" s="23"/>
      <c r="D230" s="24" t="s">
        <v>22</v>
      </c>
      <c r="E230" s="25" t="s">
        <v>72</v>
      </c>
      <c r="F230" s="30">
        <v>180</v>
      </c>
      <c r="G230" s="30"/>
      <c r="H230" s="26"/>
      <c r="I230" s="26">
        <v>12</v>
      </c>
      <c r="J230" s="26">
        <v>48</v>
      </c>
      <c r="K230" s="27" t="s">
        <v>60</v>
      </c>
      <c r="L230" s="26">
        <v>3.79</v>
      </c>
    </row>
    <row r="231" spans="1:12" x14ac:dyDescent="0.3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3">
      <c r="A232" s="31"/>
      <c r="B232" s="32"/>
      <c r="C232" s="33"/>
      <c r="D232" s="34" t="s">
        <v>33</v>
      </c>
      <c r="E232" s="35"/>
      <c r="F232" s="37">
        <f>SUM(F223:F231)</f>
        <v>760</v>
      </c>
      <c r="G232" s="37">
        <f t="shared" ref="G232:J232" si="92">SUM(G223:G231)</f>
        <v>25</v>
      </c>
      <c r="H232" s="37">
        <f t="shared" si="92"/>
        <v>25</v>
      </c>
      <c r="I232" s="37">
        <f t="shared" si="92"/>
        <v>97</v>
      </c>
      <c r="J232" s="37">
        <f t="shared" si="92"/>
        <v>713</v>
      </c>
      <c r="K232" s="42"/>
      <c r="L232" s="36">
        <f t="shared" ref="L232" si="93">SUM(L223:L231)</f>
        <v>74.620000000000019</v>
      </c>
    </row>
    <row r="233" spans="1:12" ht="15" customHeight="1" thickBot="1" x14ac:dyDescent="0.35">
      <c r="A233" s="43">
        <f>A215</f>
        <v>2</v>
      </c>
      <c r="B233" s="44">
        <f>B215</f>
        <v>6</v>
      </c>
      <c r="C233" s="74" t="s">
        <v>4</v>
      </c>
      <c r="D233" s="75"/>
      <c r="E233" s="45"/>
      <c r="F233" s="46">
        <f>F222+F232</f>
        <v>1365</v>
      </c>
      <c r="G233" s="46">
        <f t="shared" ref="G233:J233" si="94">G222+G232</f>
        <v>42</v>
      </c>
      <c r="H233" s="46">
        <f t="shared" si="94"/>
        <v>42</v>
      </c>
      <c r="I233" s="46">
        <f t="shared" si="94"/>
        <v>165</v>
      </c>
      <c r="J233" s="46">
        <f t="shared" si="94"/>
        <v>1206</v>
      </c>
      <c r="K233" s="64"/>
      <c r="L233" s="46">
        <f t="shared" ref="L233" si="95">L222+L232</f>
        <v>149.24</v>
      </c>
    </row>
    <row r="234" spans="1:12" ht="13.95" customHeight="1" thickBot="1" x14ac:dyDescent="0.35">
      <c r="A234" s="54"/>
      <c r="B234" s="55"/>
      <c r="C234" s="71" t="s">
        <v>5</v>
      </c>
      <c r="D234" s="72"/>
      <c r="E234" s="73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1381.5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42.833333333333336</v>
      </c>
      <c r="H234" s="56">
        <f t="shared" si="96"/>
        <v>43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169</v>
      </c>
      <c r="J234" s="56">
        <f t="shared" si="96"/>
        <v>1236.6666666666667</v>
      </c>
      <c r="K234" s="56"/>
      <c r="L234" s="56">
        <f t="shared" si="96"/>
        <v>149.24</v>
      </c>
    </row>
  </sheetData>
  <sheetProtection algorithmName="SHA-512" hashValue="17sx5BhYbE3JbSRnSf5y4j8qfCEgsftTKWS++DYRmL9tnS6/dDFKXIXVwkBoOkoHNuBqu5JKUKVw7OZCrOXHJg==" saltValue="Iv3DVaWVMGO9FBTsi9VCzA==" spinCount="100000" sheet="1" selectLockedCells="1"/>
  <mergeCells count="6">
    <mergeCell ref="C1:E1"/>
    <mergeCell ref="H1:K1"/>
    <mergeCell ref="H2:K2"/>
    <mergeCell ref="C234:E234"/>
    <mergeCell ref="C119:D119"/>
    <mergeCell ref="C233:D233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2024-08-16T08:29:27Z</cp:lastPrinted>
  <dcterms:created xsi:type="dcterms:W3CDTF">2022-05-16T14:23:56Z</dcterms:created>
  <dcterms:modified xsi:type="dcterms:W3CDTF">2024-09-04T17:05:02Z</dcterms:modified>
</cp:coreProperties>
</file>